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9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Hong Tien</author>
    <author>A</author>
    <author>Admin</author>
  </authors>
  <commentList>
    <comment ref="D20" authorId="0">
      <text>
        <r>
          <rPr>
            <b/>
            <sz val="8"/>
            <rFont val="Tahoma"/>
            <family val="2"/>
          </rPr>
          <t>Hong Tien:</t>
        </r>
        <r>
          <rPr>
            <sz val="8"/>
            <rFont val="Tahoma"/>
            <family val="2"/>
          </rPr>
          <t xml:space="preserve">
Đất: 11.4 ha; mặt nước: 2.44 ha
</t>
        </r>
      </text>
    </comment>
    <comment ref="E30" authorId="0">
      <text>
        <r>
          <rPr>
            <b/>
            <sz val="8"/>
            <rFont val="Tahoma"/>
            <family val="2"/>
          </rPr>
          <t>Hong Tien:</t>
        </r>
        <r>
          <rPr>
            <sz val="8"/>
            <rFont val="Tahoma"/>
            <family val="2"/>
          </rPr>
          <t xml:space="preserve">
ĐC lan 3: 1/8/11:  tang von tư 1.493 len 1.887</t>
        </r>
      </text>
    </comment>
    <comment ref="E152" authorId="0">
      <text>
        <r>
          <rPr>
            <sz val="8"/>
            <rFont val="Tahoma"/>
            <family val="2"/>
          </rPr>
          <t xml:space="preserve">Điều chỉnh tăng vốn t6/2011
</t>
        </r>
      </text>
    </comment>
    <comment ref="E247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Trừ trong BC cung cấp thông tin và BC 2017 đến nay
</t>
        </r>
      </text>
    </comment>
    <comment ref="E258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tăng vốn từ 17,45 lên 39,155, nâng csuat từ 40.000m2/năm lên 80.260m2/năm, diện tích tăng 15.192m2</t>
        </r>
      </text>
    </comment>
    <comment ref="E275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tăng từ 54,425 lên 103,121 tỷ đồng</t>
        </r>
      </text>
    </comment>
    <comment ref="E282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tăng 2.179 tỷ đchinh ngay 12/6/2015
</t>
        </r>
      </text>
    </comment>
  </commentList>
</comments>
</file>

<file path=xl/sharedStrings.xml><?xml version="1.0" encoding="utf-8"?>
<sst xmlns="http://schemas.openxmlformats.org/spreadsheetml/2006/main" count="703" uniqueCount="682">
  <si>
    <t>TT</t>
  </si>
  <si>
    <t>Tên Dự án</t>
  </si>
  <si>
    <t>Chủ đầu tư</t>
  </si>
  <si>
    <t>Diện tích (ha)</t>
  </si>
  <si>
    <t xml:space="preserve">Vốn đăng ký đầu tư </t>
  </si>
  <si>
    <t>Tỷ đồng</t>
  </si>
  <si>
    <t>(1)</t>
  </si>
  <si>
    <t>(2)</t>
  </si>
  <si>
    <t>(3)</t>
  </si>
  <si>
    <t>(4)</t>
  </si>
  <si>
    <t>(5)</t>
  </si>
  <si>
    <t>Xưởng cơ khí và vật liệu xây dựng</t>
  </si>
  <si>
    <t>Tổng công ty CP xây lắp dầu khí Việt Nam (PVC)</t>
  </si>
  <si>
    <t>NM công nghiệp tàu thuỷ Dung Quất</t>
  </si>
  <si>
    <t>Cty TNHH 1TV công nghiệp tàu thuỷ Dung Quất.</t>
  </si>
  <si>
    <t>Trung tâm Dịch vụ Dầu khí Dung Quất</t>
  </si>
  <si>
    <t>Tổng Cty CP Dịch vụ tổng hợp Dầu khí (Petrosetco)</t>
  </si>
  <si>
    <t>NM sản xuất cấu kiện bê tông và dịch vụ cảng</t>
  </si>
  <si>
    <t>Công ty Cổ phần đầu tư Phan Vũ</t>
  </si>
  <si>
    <t>Khu DV Dầu khí tổng hợp</t>
  </si>
  <si>
    <t xml:space="preserve">Nhà máy lọc dầu số 1 Dung Quất </t>
  </si>
  <si>
    <t>Tổng Công ty Dầu khí Việt Nam (Petro Vietnam)</t>
  </si>
  <si>
    <t>NM nước Dung Quất giai đoạn 1</t>
  </si>
  <si>
    <t>TCT XNK Xây dựng Việt Nam (VINACONEX)</t>
  </si>
  <si>
    <t>Nhà máy Bê tông ly tâm ứng lực</t>
  </si>
  <si>
    <t>Cty CP bê tông ly tâm Dung Quất</t>
  </si>
  <si>
    <t>Khu dịch vụ Dung Quất</t>
  </si>
  <si>
    <t>Công ty Cổ phần Hoàng Mai</t>
  </si>
  <si>
    <t>Hệ thống cấp nước mở rộng GĐ1</t>
  </si>
  <si>
    <t>Hệ thống văn phòng - kho ngoại quan và các dịch vụ hậu cần cảng</t>
  </si>
  <si>
    <t>Cty TNHH TM &amp; GN Quốc tế Đà Nẵng-Dung Quất</t>
  </si>
  <si>
    <t>DA Đầu tư Bến số 1-Cảng Tổng hợp</t>
  </si>
  <si>
    <t xml:space="preserve">CT Cổ phần cảng quốc tế Gemadept - Dung Quất </t>
  </si>
  <si>
    <t>Kho bãi hàng hóa Thuận Yến</t>
  </si>
  <si>
    <t>Công ty TNHH XD TM &amp; DV Thuận Yến</t>
  </si>
  <si>
    <t xml:space="preserve">Phân xưởng sản xuất Polypropylen tại Dung Quất </t>
  </si>
  <si>
    <t>XD nhà ở cho CBCNV tại khu sông Trà Bồng</t>
  </si>
  <si>
    <t>Cửa hàng xăng dầu Bình Trị</t>
  </si>
  <si>
    <t>Công ty TM VT xăng dầu Vạn Lợi</t>
  </si>
  <si>
    <t>Khu dịch vụ Bình Sơn</t>
  </si>
  <si>
    <t>Công ty TNHH TM và DV Bình Sơn</t>
  </si>
  <si>
    <t>Khu cung ứng dịch vụ</t>
  </si>
  <si>
    <t>Cty CP bảo dưỡng và sửa chữa công trình dầu khí</t>
  </si>
  <si>
    <t>Nhà máy nghiền Ximăng Đại Việt - Dung Quất</t>
  </si>
  <si>
    <t>Công ty Cổ phần Xi măng Miền Trung</t>
  </si>
  <si>
    <t>Khu thương mại, dịch vụ tổng hợp Dung Quất</t>
  </si>
  <si>
    <t>Công ty TNHH Tân Dung Quất</t>
  </si>
  <si>
    <t xml:space="preserve">Kho chứa LPG và trạm xuất xe bồn tại Dung Quất </t>
  </si>
  <si>
    <t>Công ty TNHH 1TV Tổng Công ty khí Việt Nam</t>
  </si>
  <si>
    <t>Nhà máy sản xuất Bio Ethanol</t>
  </si>
  <si>
    <t>Công ty CP nhiên liệu sinh học dầu khí Miền Trung</t>
  </si>
  <si>
    <t>Kho và trạm chiết nạp LPG Dung Quất</t>
  </si>
  <si>
    <t>Công ty CP kinh doanh khí hoá lỏng Miền Nam</t>
  </si>
  <si>
    <t>Nhà máy sản xuất bao bì Polypropylene</t>
  </si>
  <si>
    <t>CÔNG TY CỔ PHẦN NHÀ VÀ THƯƠNG MẠI DẦU KHÍ</t>
  </si>
  <si>
    <t>Khu bồn chứa và trạm xuất xăng dầu QNgãi</t>
  </si>
  <si>
    <t>Tổng công ty dầu Việt Nam - Công ty TNHH MTV</t>
  </si>
  <si>
    <t>NM bột - giấy VNT 19 (gđ 1)</t>
  </si>
  <si>
    <t>Công ty Cổ phần Bột - Giấy VNT 19</t>
  </si>
  <si>
    <t>Bến chuyên dùng phục vụ chung KKT Dung Quất</t>
  </si>
  <si>
    <t>Cty TNHH MTV Hào Hưng - Quảng Ngãi</t>
  </si>
  <si>
    <t>Bến số 3 - Khu bến cảng Dung Quất 1</t>
  </si>
  <si>
    <t>Tổng Công ty CP dịch vụ kỹ thuật dầu khí  (PTSC)</t>
  </si>
  <si>
    <t>Cửa hàng xăng dầu Dung Quất kết hợp trạm dịch vụ</t>
  </si>
  <si>
    <t>Cty TNHH MTV xăng dầu Quảng Ngãi</t>
  </si>
  <si>
    <t>Bến số 1 - Cảng Dung Quất</t>
  </si>
  <si>
    <t>Công ty CP dịch vụ kỹ thuật dầu khí Quảng Ngãi (PTSC)</t>
  </si>
  <si>
    <t>Trung tâm Điều hành xe buýt Mai Linh Dung Quất</t>
  </si>
  <si>
    <t>Công ty TNHH MTV Mai Linh Quảng Ngãi</t>
  </si>
  <si>
    <t>Nâng cấp, Mở rộng Nhà máy lọc dầu Dung Quất</t>
  </si>
  <si>
    <t>Công ty TNHH MTV Lọc - Hóa dầu Bình Sơn</t>
  </si>
  <si>
    <t>Khu liên hợp sản xuất gang thép Hoà Phát Dung Quất</t>
  </si>
  <si>
    <t>Công ty Cổ phần Tập đoàn Hoà Phát</t>
  </si>
  <si>
    <t>Nhà máy sản xuất, bảo dưỡng công trình dầu khí và công nghiệp nặng</t>
  </si>
  <si>
    <t>Công ty TNHH MTV OGS</t>
  </si>
  <si>
    <t>Xưởng cơ khí Thượng Hải Dung Quất</t>
  </si>
  <si>
    <t>Công ty TNHH Thượng Hải Dung Quất</t>
  </si>
  <si>
    <t>Khu dịch vụ AIOS Dung Quất</t>
  </si>
  <si>
    <t>Công ty TNHH AIOS</t>
  </si>
  <si>
    <t xml:space="preserve">Cấp nước thô cho Khu liên hợp sản xuất gang thép Hoà Phát Dung Quất - tỉnh Quảng Ngãi </t>
  </si>
  <si>
    <t>Công ty Cổ phần thép Hoà Phát Dung Quất</t>
  </si>
  <si>
    <t xml:space="preserve">Nhà máy chế tạo thiết bị phụ trợ và bãi đỗ phương tiện vận tải </t>
  </si>
  <si>
    <t>Khu dịch vụ cảng Hào Hưng</t>
  </si>
  <si>
    <t>Công ty TNHH MTV Hào Hưng Quảng Ngãi</t>
  </si>
  <si>
    <t>Khu dịch vụ bảo dưỡng sữa chữa PMS</t>
  </si>
  <si>
    <t>Công ty Cổ phần Bảo dưỡng và sửa chữa công trình dầu khí</t>
  </si>
  <si>
    <t>Khu hậu cần dịch vụ cảng cá sông Trà Bồng</t>
  </si>
  <si>
    <t>Công ty TNHH Thiên Phú</t>
  </si>
  <si>
    <t>Trung tâm thương mại và dịch vụ DQ</t>
  </si>
  <si>
    <t>Công ty Cổ phần Đầu tư và Phát triển hạ tầng 179</t>
  </si>
  <si>
    <t xml:space="preserve">Nhà máy sản xuất bao bì carton </t>
  </si>
  <si>
    <t>Công ty Cổ phần bao bì và in Hải Hưng</t>
  </si>
  <si>
    <t>Cửa hàng xăng dầu và dịch vụ thương mại BFC Vạn Tường</t>
  </si>
  <si>
    <t>Công ty TNHH BFC Vạn Tường</t>
  </si>
  <si>
    <t>Bến tàu lai dắt và tàu chuyên ngành dầu khí</t>
  </si>
  <si>
    <t>Công ty Cổ phần dịch vụ dầu khí PTSC</t>
  </si>
  <si>
    <t>Nhà máy sản xuất các sản phẩm sau thép</t>
  </si>
  <si>
    <t>Công ty TNHH MTV Thép dự ứng lực Hòa Phát</t>
  </si>
  <si>
    <t>Kho trung chuyển và phân phối xi măng Long Sơn Quảng Ngãi</t>
  </si>
  <si>
    <t>Công ty Cổ phần Long Sơn Quảng Ngãi</t>
  </si>
  <si>
    <t>Khu dịch vụ tổng hợp dầu khí OGS</t>
  </si>
  <si>
    <t>Xưởng cơ khí và dịch vụ công nghiệp</t>
  </si>
  <si>
    <t>Công ty TNHH Tư vấn thiết kế kiến trúc xây dựng Kiến Việt</t>
  </si>
  <si>
    <t>Khu dịch vụ Thương mại Song Dương Phát</t>
  </si>
  <si>
    <t>Công ty TNHH Song Dương Phát</t>
  </si>
  <si>
    <t>Khu dịch vụ tổng hợp Thuận Trang</t>
  </si>
  <si>
    <t>Công ty TNHH MTV TM DV Thuận Trang</t>
  </si>
  <si>
    <t>Khu dịch vụ Bình Đông</t>
  </si>
  <si>
    <t>Công ty cổ phần đầu tư và phát triển hạ tầng 179</t>
  </si>
  <si>
    <t>Khu dịch vụ cơ khí dầu khí Dung Quất</t>
  </si>
  <si>
    <t>Công ty cổ phần dịch vụ dầu khí Quảng Ngãi PTSC</t>
  </si>
  <si>
    <t>Bến cảng tổng hợp - Container Hoà Phát Dung Quất</t>
  </si>
  <si>
    <t>Công ty Cổ phần Cảng tổng hợp Hòa Phát</t>
  </si>
  <si>
    <t>Khách sạn The Harmonia</t>
  </si>
  <si>
    <t>Công ty Cổ phần thép Hòa Phát Dung Quất</t>
  </si>
  <si>
    <t>Kho bãi, nhà xưởng công nghiệp phục vụ cho thuê</t>
  </si>
  <si>
    <t>Công ty CP Tổ công ty đầu tư Hợp Nghĩa</t>
  </si>
  <si>
    <t>Khu tổ hợp Nhà xưởng, kho bãi, Văn phòng cho thuê</t>
  </si>
  <si>
    <t>Công ty CP ICD Dung Quất</t>
  </si>
  <si>
    <t>Kho chứa và khu vực phân phối các sản phẩm hóa dầu</t>
  </si>
  <si>
    <t>Công ty Cổ phần Đầu tư Thương mại Petro Dung Quất</t>
  </si>
  <si>
    <t>Khu thương mại và dịch vụ Bình Đông</t>
  </si>
  <si>
    <t>Công ty CP  XD và TM Trung Tây Nguyên</t>
  </si>
  <si>
    <t>Khu dịch vụ tổng hợp Hưng Nam Tiến</t>
  </si>
  <si>
    <t>Công ty Cổ phần đầu tư Hưng Nam Tiến</t>
  </si>
  <si>
    <t>Nhà máy sản xuất, gia công cơ khí và cho thuê kho bãi BFC Khoa Linh</t>
  </si>
  <si>
    <t>Công ty TNHH BFC Khoa Linh</t>
  </si>
  <si>
    <t>Khu liên hợp sản xuất gang thép Hòa phát Dung Quất 2</t>
  </si>
  <si>
    <t>Công ty cổ phần thép Hòa phát Dung Quất</t>
  </si>
  <si>
    <t xml:space="preserve">DA cho thuê MM, TB, giàn giáo và phương tiện </t>
  </si>
  <si>
    <t>Công ty TNHH Dịch vụ công trình Việt Hưng</t>
  </si>
  <si>
    <t>DA Công nghiệp nặng Doosan</t>
  </si>
  <si>
    <t>Công ty TNHH Công nghiệp nặng Doosan Việt Nam</t>
  </si>
  <si>
    <t>Công ty TNHH SFP Vina</t>
  </si>
  <si>
    <t>Cung ứng dịch vụ công nghiệp cho KKT Dung Quất</t>
  </si>
  <si>
    <t>Công ty TNHH MTV Probank Vina</t>
  </si>
  <si>
    <t>Dự án sản xuất HRSG của Công ty TNHH Hệ thống điện GE Việt Nam</t>
  </si>
  <si>
    <t>Công ty TNHH GE Việt Nam</t>
  </si>
  <si>
    <t xml:space="preserve">Nhà máy tách và hoá lỏng khí công nghiệp </t>
  </si>
  <si>
    <t>Công ty TNHH Khí công nghiệp Messer Hải Phòng</t>
  </si>
  <si>
    <t>Chi nhánh Công ty TNHH Kwang Jin Việt Nam tại Dung Quất</t>
  </si>
  <si>
    <t>Công ty TNHH Kwang Jin Việt Nam</t>
  </si>
  <si>
    <t>Nhà máy Công ty TNHH Wookwang Việt Nam</t>
  </si>
  <si>
    <t>Wookwang Intrustrial Co., LTD</t>
  </si>
  <si>
    <t>Nhà máy Công ty TNHH SamShin Valve Vina</t>
  </si>
  <si>
    <t>SamShin Limited</t>
  </si>
  <si>
    <t>Nhà máy Công ty TNHH YooBong Vina</t>
  </si>
  <si>
    <t>YooBong</t>
  </si>
  <si>
    <t>Dự án Công ty TNHH HanBit P&amp;L Vina</t>
  </si>
  <si>
    <t>HanBit Export Packing Co., LTD</t>
  </si>
  <si>
    <t>Nhà máy Công ty TNHH Công nghiệp điện Nasan Việt Nam</t>
  </si>
  <si>
    <t>Nasan Electric Industries Co., LTD</t>
  </si>
  <si>
    <t>Nhà máy sản xuất, gia công cơ khí Vivablest Việt Nam - CN Dung Quất</t>
  </si>
  <si>
    <t>Công ty TNHH Vivablest Việt Nam</t>
  </si>
  <si>
    <t>NM SX Gạch Dung Quất 2</t>
  </si>
  <si>
    <t>CT XD&amp;ĐT KCN</t>
  </si>
  <si>
    <t>NM SX Nguyên liệu giấy</t>
  </si>
  <si>
    <t>Công ty TNHH nguyên liệu giấy Dung Quất</t>
  </si>
  <si>
    <t>NMSX Than lọc nước thải &amp; Bê tông khô</t>
  </si>
  <si>
    <t>CT CP Vicosimex</t>
  </si>
  <si>
    <t>DA Nhà máy chế biến gỗ</t>
  </si>
  <si>
    <t>CT Nông lâm sản XK QN</t>
  </si>
  <si>
    <t>Khách sạn - dịch vụ Ngọc Linh - Dung Quất</t>
  </si>
  <si>
    <t>Cty TNHH TM &amp; ĐT Ngọc Linh - Dung Quất</t>
  </si>
  <si>
    <t xml:space="preserve">NM SX CB khoáng sản XK </t>
  </si>
  <si>
    <t>Công ty TNHH Viễn Hoàng</t>
  </si>
  <si>
    <t>NM chế biến gỗ XK</t>
  </si>
  <si>
    <t>Cty CP SXTMDV XNK Dung Quất</t>
  </si>
  <si>
    <t>Khu du lịch sinh thái Thiên Đàng</t>
  </si>
  <si>
    <t>Công ty Cổ phần đầu tư và phát triển Nam Quảng Nam</t>
  </si>
  <si>
    <t>Khu dịch vụ - khách sạn Đức Long - Dung Quất</t>
  </si>
  <si>
    <t xml:space="preserve">Công ty TNHH Đức Long - Dung Quất </t>
  </si>
  <si>
    <t>Thu gom, vận chuyển và xử lý chất thải</t>
  </si>
  <si>
    <t>Công ty CP Cơ điện - môi trường LILAMA</t>
  </si>
  <si>
    <t>Dự án Hoàng Đạo - Dung Quất</t>
  </si>
  <si>
    <t>Công ty TNHH Hoàng Đạo - Dung Quất</t>
  </si>
  <si>
    <t>Khu khách sạn, nhà hàng và thể thao Hoàng Gia</t>
  </si>
  <si>
    <t>Công ty TNHH Thương mại và Dịch vụ Hoàng Gia</t>
  </si>
  <si>
    <t>Khách sạn Đông Phương</t>
  </si>
  <si>
    <t>Công ty TNHH 1 TV Đông Phương</t>
  </si>
  <si>
    <t>Trung tâm thương mại &amp; Dịch vụ Phú Trường</t>
  </si>
  <si>
    <t>Công ty cổ phần thương mại Phú Trường</t>
  </si>
  <si>
    <t xml:space="preserve">Nhà Máy gạch Block DQB Dung Quất </t>
  </si>
  <si>
    <t xml:space="preserve">Công ty TNHH Phú Điền </t>
  </si>
  <si>
    <t>Nhà hàng, khách sạn Cát Lâm Viên</t>
  </si>
  <si>
    <t>Công ty TNHH xây dựng dịch vụ Phú Dũng</t>
  </si>
  <si>
    <t>Nhà máy Wood Pellets</t>
  </si>
  <si>
    <t xml:space="preserve">Công ty Cổ phần năng lượng sáng tạo Á Châu </t>
  </si>
  <si>
    <t>Trạm kinh doanh dịch vụ xăng dầu Bình Thạnh</t>
  </si>
  <si>
    <t>Doanh nghiệp tư nhân Nguyễn Huy</t>
  </si>
  <si>
    <t>Cửa hàng Xăng dầu Trị Trang - Cơ sở II</t>
  </si>
  <si>
    <t>Doanh nghiệp Xăng dầu Trị Trang</t>
  </si>
  <si>
    <t>Trạm kinh doanh xăng dầu Bình Chánh</t>
  </si>
  <si>
    <t>Công ty Cổ phần Đầu tư Xây dựng Minh Đức</t>
  </si>
  <si>
    <t>Trung tâm dịch vụ kỹ thuật Alpha</t>
  </si>
  <si>
    <t>Công ty cổ phần thương mại và dịch vụ kiểm tra Alpha</t>
  </si>
  <si>
    <t>Khu đô thị công nghiệp Dung Quất (giai đoạn 1)</t>
  </si>
  <si>
    <t>Công ty Cổ phần Hoàng Thịnh Đạt</t>
  </si>
  <si>
    <t>Xưởng đóng và sửa chữa tàu thuyền Võ Nhuận</t>
  </si>
  <si>
    <t>Công ty TNHH MTV Võ Nhuận</t>
  </si>
  <si>
    <t>Nhà máy nhựa Phúc Hà - Dung Quất</t>
  </si>
  <si>
    <t>Công ty TNHH MTV Nhựa Phúc Hà Dung Quất</t>
  </si>
  <si>
    <t>Khu dịch vụ Bình Thạnh</t>
  </si>
  <si>
    <t>Công ty Cổ phần Thương mại và ứng dụng công nghệ Hà Nội</t>
  </si>
  <si>
    <t>Cửa hàng Xăng dầu Trị Trang - Cơ sở I</t>
  </si>
  <si>
    <t>Khu dịch vụ Quốc Bảo Dung Quất</t>
  </si>
  <si>
    <t>Công ty TNHH Xây dựng Thương mại và Dịch vụ Quốc Bảo</t>
  </si>
  <si>
    <t>Nhà máy chế biến lâm sản Bình An Phú Dung Quất</t>
  </si>
  <si>
    <t>Công ty TNHH Lâm sản Bình An Phú Dung Quất</t>
  </si>
  <si>
    <t>Kho lạnh Vĩnh An</t>
  </si>
  <si>
    <t>Công ty TNHH MTV Thu Thu</t>
  </si>
  <si>
    <t>Khu dịch vụ vận tải Dung Quất</t>
  </si>
  <si>
    <t>Công ty TNHH Vận tải Dung Quất</t>
  </si>
  <si>
    <t>Xây dựng trụ sở, cơ sở đóng mới sửa chữa cải hoán tàu thuyền và các dịch vụ liên quan đến đánh bắt xa bờ</t>
  </si>
  <si>
    <t>Hợp tác xã đánh bắt xa bờ và dịch vụ thủy sản Bình Chánh</t>
  </si>
  <si>
    <t>Đầu tư xây dựng kho bãi và nhà xưởng công nghiệp để cho thuê</t>
  </si>
  <si>
    <t>Công ty TNHH MTV 19/5</t>
  </si>
  <si>
    <t>Khu dịch vụ Bốn Súy Dung Quất</t>
  </si>
  <si>
    <t>Công ty TNHH MTV Thương mại và xây dựng Bốn Súy</t>
  </si>
  <si>
    <t>Nhà máy sản xuất viên nén gỗ Á Âu</t>
  </si>
  <si>
    <t>Công ty TNHH Năng lượng Á Âu</t>
  </si>
  <si>
    <t>Khu dịch vụ Ngọc Hiếu</t>
  </si>
  <si>
    <t>Công ty TNHH MTV Thương mại và dịch vụ XNK Ngọc Hiếu</t>
  </si>
  <si>
    <t>Nhà máy sản xuất, chế biến gỗ Hào Hưng Long An</t>
  </si>
  <si>
    <t>Công ty TNHH Hào Hưng Long An</t>
  </si>
  <si>
    <t>Nhà máy bê tông thương phẩm và cấu kiện bê tông đúc sẵn</t>
  </si>
  <si>
    <t>Công ty Cổ phần sở hữu Thiên Tân</t>
  </si>
  <si>
    <t>Cửa hàng xăng dầu Bình Chánh</t>
  </si>
  <si>
    <t>Công ty Cổ phần Xăng dầu Thương mại Sông Trà</t>
  </si>
  <si>
    <t>Khu thương mại dịch vụ Dân Kiều</t>
  </si>
  <si>
    <t>Công ty TNHH Dân Kiều</t>
  </si>
  <si>
    <t>Nhà máy sản xuất vật liệu xây dựng</t>
  </si>
  <si>
    <t>Công ty TNHH MTV Đầu tư kinh doanh và sản xuất vật liệu xây dựng Dung Quất</t>
  </si>
  <si>
    <t xml:space="preserve">Nhà máy chế biến gỗ Bảo Nguyên Dung Quất </t>
  </si>
  <si>
    <t>Công ty TNHH Sản xuất và Thương mại Bảo Nguyên</t>
  </si>
  <si>
    <t>Nhà máy chế biến lâm sản Phát Lộc</t>
  </si>
  <si>
    <t>Công ty TNHH nguyên liệu giấy Phát Lộc</t>
  </si>
  <si>
    <t>Cửa hàng xăng dầu Nguyễn Huy 2</t>
  </si>
  <si>
    <t>DNNT  Nguyễn Huy</t>
  </si>
  <si>
    <t>Nhà máy sản xuất bê tông và cơ khí Vạn An Thịnh Phát - Dung Quất</t>
  </si>
  <si>
    <t>Công ty cổ phần Vạn An Thịnh Phát</t>
  </si>
  <si>
    <t>Khu dịch vụ tổng hợp công nghiệp Bình Chánh</t>
  </si>
  <si>
    <t>Công ty Cổ phần Đầu tư và Phát triển Hạ tầng 179</t>
  </si>
  <si>
    <t>Khu dịch vụ tổng hợp</t>
  </si>
  <si>
    <t>Khu thương mại dịch vụ Kiến Cát</t>
  </si>
  <si>
    <t>Công ty TNHH MTV Thương mại dịch vụ và quảng cáo Kiến Cát</t>
  </si>
  <si>
    <t>Khu thương mại dịch vụ Ngọc Phát</t>
  </si>
  <si>
    <t>Công ty TNHH MTV Thương mại dịch vụ Ngọc Phát</t>
  </si>
  <si>
    <t>Khu dịch vụ Vạn Trường Phát</t>
  </si>
  <si>
    <t>Công ty TNHH MTV Đầu tư thương mại dịch vụ Vạn Trường Phát</t>
  </si>
  <si>
    <t>Nhà máy điện tuabin khí hỗn hợp Dung Quất III</t>
  </si>
  <si>
    <t>Tập đoàn điện lực Việt Nam</t>
  </si>
  <si>
    <t>Nhà máy điện tuabin khí hỗn hợp Dung Quất I</t>
  </si>
  <si>
    <t>Khu dịch vụ kho bãi Hàng Hóa</t>
  </si>
  <si>
    <t>Công ty TNHH Sản xuất thương mại dịch vụ và vận tải Hiếu Lộc</t>
  </si>
  <si>
    <t>Khu dịch vụ Huy Vũ</t>
  </si>
  <si>
    <t>Công ty TNHH First Happy</t>
  </si>
  <si>
    <t>Khu dịch vụ Phượng Vỹ</t>
  </si>
  <si>
    <t>Công ty TNHH MTV Dịch vụ và Du lịch Phượng Vỹ</t>
  </si>
  <si>
    <t>Xây dựng nhà xưởng cho thuê</t>
  </si>
  <si>
    <t>Công ty TNHH Một thành viên T-N-T</t>
  </si>
  <si>
    <t xml:space="preserve">Khu thương mại dịch vụ Trì Bình </t>
  </si>
  <si>
    <t>Công ty Cổ phần dịch vụ cấp nước Sa Huỳnh</t>
  </si>
  <si>
    <t>Khu dịch vụ tổng hợp TH Dung Quất</t>
  </si>
  <si>
    <t>Công ty Cổ phần thương mại dịch vụ Đồng Phát Hải</t>
  </si>
  <si>
    <t>Khu thương mại, dịch vụ Trung An</t>
  </si>
  <si>
    <t>Công ty Cổ phần CCB</t>
  </si>
  <si>
    <t>Khu dịch vụ tổng hợp Thiện Minh</t>
  </si>
  <si>
    <t>Công ty TNHH MTV Dịch vụ thương mại Thiện Minh</t>
  </si>
  <si>
    <t>Nhà máy chế biến gỗ Tấn Phú</t>
  </si>
  <si>
    <t>Công ty TNHH MTV Xây dựng và Thương mại Tấn Phú</t>
  </si>
  <si>
    <t>Nhà máy cơ khí Dung Quất</t>
  </si>
  <si>
    <t>Công ty Cổ phần Đầu tư Vicentco</t>
  </si>
  <si>
    <t>NM nhôm Việt Nhật - Dung Quất</t>
  </si>
  <si>
    <t>Công ty Cổ phần Đầu tư Xây dựng Dịch vụ Đông Phương</t>
  </si>
  <si>
    <t>Nhà máy sản xuất, chế biến lâm sản và dăm gỗ nguyên liệu giấy</t>
  </si>
  <si>
    <t>Cty TNHH MTV chế biến gỗ và dăm gỗ Dung Quất</t>
  </si>
  <si>
    <t>Tổ hợp khách sạn, resort và căn hộ nghỉ dưỡng Khe Hai - Chu Lai</t>
  </si>
  <si>
    <t>Công ty Cổ phần Blackrock</t>
  </si>
  <si>
    <t>Nhà máy Thép lá và Ống thép Dung Quất</t>
  </si>
  <si>
    <t>Công ty TNHH Thép Dung Quất</t>
  </si>
  <si>
    <t>DA SX vật liệu giảm điện trở đất San Earth</t>
  </si>
  <si>
    <t>Công ty TNHH Sankosha Việt Nam</t>
  </si>
  <si>
    <t>Đầu tư xây dưựng và kinh doanh hạ tầng kỹ thuật Phân khu Công nghiệp Sài Gòn Dung Quất</t>
  </si>
  <si>
    <t>Công ty PTHT Dung Quất</t>
  </si>
  <si>
    <t>Nhà máy may Dung Quất</t>
  </si>
  <si>
    <t xml:space="preserve">Công ty CP VINATEX Đà Nẵng </t>
  </si>
  <si>
    <t>Nhà máy chế biến Sản phẩm gỗ XK</t>
  </si>
  <si>
    <t>Công ty CP Cát phú (Chuyển nhượng từ Công ty Hùng Vân)</t>
  </si>
  <si>
    <t>Nhà máy chế biến gỗ XK Tam Minh</t>
  </si>
  <si>
    <t>Công ty TNHH SXTM &amp; ĐT Tam Minh</t>
  </si>
  <si>
    <t>Nhà máy  SX cấu kiện thép và dây điện</t>
  </si>
  <si>
    <t>Công ty Cổ phần Bê tông ly tâm Minh Thành Tín</t>
  </si>
  <si>
    <t xml:space="preserve"> Vùng Kho bãi &amp; thiết bị vận tải đa phương thức</t>
  </si>
  <si>
    <t>Công ty Cổ phần vận tải đa phương thức Vietranstimex</t>
  </si>
  <si>
    <t>Nhà máy chế tạo thiết bị và kết cấu thép</t>
  </si>
  <si>
    <t>Cty TNHH KT Chiến Thắng</t>
  </si>
  <si>
    <t>NM chế biến lâm sản xuất khẩu Pibaly</t>
  </si>
  <si>
    <t>Công ty TNHH Mỹ Yên (Công ty TNHH PIBALY)</t>
  </si>
  <si>
    <t>NM SX kết cấu thép công nghệ cao Dung Quất</t>
  </si>
  <si>
    <t>Công ty CP kết cấu thép Đại Dũng Miền Trung</t>
  </si>
  <si>
    <t>Nhà máy sản xuất tinh bột biến tính</t>
  </si>
  <si>
    <t>Tổng công ty dung dịch khoan và hoá phẩm dầu khí</t>
  </si>
  <si>
    <t>Nhà máy sản xuất và chế biến dăm gỗ Hào Hưng</t>
  </si>
  <si>
    <t>Công ty TNHH một thành viên Hào Hưng Quảng Ngãi</t>
  </si>
  <si>
    <t>NM sản xuất dầu mỡ bôi trơn</t>
  </si>
  <si>
    <t>Công ty TNHH xử lý môi trường Dung Quất</t>
  </si>
  <si>
    <t>Kho bãi chứa thiết bị và DV kỹ thuật Lilama 45.3</t>
  </si>
  <si>
    <t>Công ty CP Lilama 45.3</t>
  </si>
  <si>
    <t>Nhà máy Chế biến gỗ và lâm sản Dung Quất</t>
  </si>
  <si>
    <t>Công ty TNHH chế biến gỗ Minh Dương</t>
  </si>
  <si>
    <t>Đầu tư xây dưng kho sắn trung chuyển thuộc nhà máy Bio - Ethanol Dung Quất</t>
  </si>
  <si>
    <t>Công ty Cổ phần nhiên liệu sinh học dầu khí Miền Trung (BSR-BF)</t>
  </si>
  <si>
    <t>Nhà máy chế biến gỗ xuất khẩu Tân Tân Thành</t>
  </si>
  <si>
    <t>Công ty Cổ phần lâm sản Tân Tân Thành</t>
  </si>
  <si>
    <t>Nhà máy chế biến đồ gỗ nội, ngoại thất</t>
  </si>
  <si>
    <t>Công ty TNHH Sản xuất Thương mại Gỗ Tân Minh</t>
  </si>
  <si>
    <t>Nhà máy chế biến bột cá Quảng Ngãi</t>
  </si>
  <si>
    <t>Công ty Cổ phần Đầu tư Xây dựng Hoàng Triều</t>
  </si>
  <si>
    <t>Trạm chiết nạp khí</t>
  </si>
  <si>
    <t>Công ty TNHH Khí Công nghiệp Tuấn Anh Quảng Ngãi</t>
  </si>
  <si>
    <t>Nhà máy bê tông Dung Quất</t>
  </si>
  <si>
    <t>Công ty Cổ Phần Bê Tông Hòa Cầm - Intimex</t>
  </si>
  <si>
    <t>Nhà máy sản xuất nhiên liệu sinh học rắn Dung Quất</t>
  </si>
  <si>
    <t>Công ty Cổ phần Năng lượng Dung Quất</t>
  </si>
  <si>
    <t>Nhà máy sản xuất cấu kiện bê tông và chế tạo cơ khí</t>
  </si>
  <si>
    <t>Công ty TNHH Dịch vụ Tổng hợp Lộc Phát Đạt</t>
  </si>
  <si>
    <t>Nhà máy sản xuất viên nén nhiên liệu chất đốt sinh học</t>
  </si>
  <si>
    <t>Công ty Cổ phần chế biến lâm sản Hào Hưng</t>
  </si>
  <si>
    <t>Nhà máy sản xuất gia công và cung ứng Vật liệu xây dựng Nam Sơn - Dung Quất</t>
  </si>
  <si>
    <t>Công ty TNHH Kinh doanh Vật liệu xây dựng Nam Sơn</t>
  </si>
  <si>
    <t>Nhà máy chế biến gỗ Hưng Thịnh Phát</t>
  </si>
  <si>
    <t>Công ty TNHH chế biến gỗ Hưng Thịnh Phát</t>
  </si>
  <si>
    <t>Trạm chiết nạp gas LPG</t>
  </si>
  <si>
    <t>Công ty TNHH MTV Đầu tư, Xây dựng và Kinh doanh dịch vụ Quảng Ngãi</t>
  </si>
  <si>
    <t>Nhà máy sản xuất và gia công cơ khí</t>
  </si>
  <si>
    <t>Công ty CP Kỹ thuật cơ khí và Năng lượng</t>
  </si>
  <si>
    <t>Nhà máy Bê tông Dung Quất-01</t>
  </si>
  <si>
    <t>Công ty Cổ phần Bê tông và Xây dựng Dung Quất</t>
  </si>
  <si>
    <t>Nhà máy sản xuất, chế biến lâm sản GEE</t>
  </si>
  <si>
    <t>Công ty TNHH Hanvina Energy - KWON DEUK YONG</t>
  </si>
  <si>
    <t>Khu Dân cư Thiên Tân</t>
  </si>
  <si>
    <t>Công ty Cổ phần đầu tư - xây dựng Thiên Tân</t>
  </si>
  <si>
    <t>Khu biệt thự Chuyên gia Thiên Tân</t>
  </si>
  <si>
    <t>Khu khách sạn &amp; Văn phòng cho thuê</t>
  </si>
  <si>
    <t>Công ty TNHH Dung Bàng</t>
  </si>
  <si>
    <t>Trạm KD xăng dầu Cường Thịnh - Vạn Tường</t>
  </si>
  <si>
    <t>Công ty TNHH Cường Thịnh - Vạn Tường</t>
  </si>
  <si>
    <t>Trạm kinh doanh xăng dầu Hừng Hoa</t>
  </si>
  <si>
    <t>Công ty TNHH MTV Hừng Hoa</t>
  </si>
  <si>
    <t>Trạm kinh doanh xăng dầu Bình Hòa</t>
  </si>
  <si>
    <t>Công ty TNHH Đầu tư thương mại và năng lượng Trí Trung</t>
  </si>
  <si>
    <t>Khu dịch vụ Tấn Trung</t>
  </si>
  <si>
    <t>Công ty TNHH Tấn Trung</t>
  </si>
  <si>
    <t>Làng du lịch Vịnh Nho Na (Nho Na bay Eden)</t>
  </si>
  <si>
    <t>Công ty Cổ phần BlackSoil Việt Nam</t>
  </si>
  <si>
    <t>Dự án Khu đô thị Vạn Tường 01</t>
  </si>
  <si>
    <t>Công ty CP tập đoàn FLC</t>
  </si>
  <si>
    <t>Dự án Khu đô thị Vạn Tường 04</t>
  </si>
  <si>
    <t>Công ty CP tập đoàn FLC &amp; Công ty TNHH Đầu tư và phát triển Bright Future</t>
  </si>
  <si>
    <t>Dự án Khu đô thị Vạn Tường 07</t>
  </si>
  <si>
    <t>Công ty CP tập đoàn FLC &amp; Công ty Cổ phần Đầu tư và phát triển Eden Garden</t>
  </si>
  <si>
    <t>Dự án Khu đô thị Vạn Tường 08</t>
  </si>
  <si>
    <t xml:space="preserve">Công ty CP tập đoàn FLC </t>
  </si>
  <si>
    <t>Dự án Khu đô thị Du lịch sinh thái FLC Quảng Ngãi</t>
  </si>
  <si>
    <t>Khu du lịch sinh thái Vạn Tường 09</t>
  </si>
  <si>
    <t>Công ty CP tập đoàn FLC &amp; Công ty Cổ phần Đầu tư và kinh doanh bất động sản An Lộc</t>
  </si>
  <si>
    <t>Khu du lịch sinh thái Vạn Tường 10</t>
  </si>
  <si>
    <t>Công ty CP tập đoàn FLC &amp; Công ty Cổ phần Đầu tư phát triển quốc tế Đại Phát</t>
  </si>
  <si>
    <t>Khu du lịch sinh thái Vạn Tường 11</t>
  </si>
  <si>
    <t>Công ty CP tập đoàn FLC &amp; Công ty Cổ phần Đầu tư và phát triển Vạn Tường</t>
  </si>
  <si>
    <t>Khu du lịch sinh thái Vạn Tường 12</t>
  </si>
  <si>
    <t>Công ty CP tập đoàn FLC &amp; Công ty Cổ phần Đầu tư và phát triển Hải Bình</t>
  </si>
  <si>
    <t>Khu Thương mại dịch vụ Đồng Hưng</t>
  </si>
  <si>
    <t>Công ty TNHH MTV Đầu tư Thương mại và Dịch vụ Đồng Hưng</t>
  </si>
  <si>
    <t>Khu đô thi dịch vụ Vạn Tường 01</t>
  </si>
  <si>
    <t>Khu đô thi dịch vụ Vạn Tường 02</t>
  </si>
  <si>
    <t>Công ty CP  XD và TM Trung Tây Nguyên và Công ty CP Đầu tư Lũng Lô 2.5</t>
  </si>
  <si>
    <t>Nhà ở xã hội tại Khu đô thị mới Vạn Tường</t>
  </si>
  <si>
    <t xml:space="preserve">Công ty TNHH XD &amp; TM An Tâm </t>
  </si>
  <si>
    <t>Khu du lịch Casa Marina Bay</t>
  </si>
  <si>
    <t>Công ty Cổ phần Phát triển Bất động sản Tuấn Tú</t>
  </si>
  <si>
    <t>Khu du lịch sinh thái nghỉ dưỡng Bình Hải</t>
  </si>
  <si>
    <t>Công ty Cổ phần Trường quốc tế Eduviet</t>
  </si>
  <si>
    <t>Công ty TNHH Aden Services Miền Trung Việt Nam</t>
  </si>
  <si>
    <t>Công ty TNHH ADEN</t>
  </si>
  <si>
    <t>Đầu tư xây dựng và Kinh doanh kết cấu Hạ tầng Khu công nghiệp nhẹ Bình Hòa - Bình Phước, tỉnh Quảng Ngãi.</t>
  </si>
  <si>
    <t>Ông Jeon Hyun Jung</t>
  </si>
  <si>
    <t>Khu Công nghiệp, đô thị và dịch vụ VSIP Quảng Ngãi</t>
  </si>
  <si>
    <t>Cty Liên doanh TNHH KCN Việt nam - Singapore</t>
  </si>
  <si>
    <t>Nhà máy sản xuất bánh kẹo và nước giải khát URC Central - Dung Quất</t>
  </si>
  <si>
    <t>Cty TNHH URC Central</t>
  </si>
  <si>
    <t>Nhà máy sản xuất sợi Xindadong Textiles - Dung Quất</t>
  </si>
  <si>
    <t>CÔNG TY TNHH XINDADONG TEXTILES (VIỆT NAM).</t>
  </si>
  <si>
    <t>DA sản xuất và gia công giày Kingmaker III - Dung Quất</t>
  </si>
  <si>
    <t>Cty TNHH King Riches (Việt Nam) footwear</t>
  </si>
  <si>
    <t>Dự án Sửa chữa, bảo dưỡng và sản xuất thiết bị công nghiệp Boilermaster - Dung Quất</t>
  </si>
  <si>
    <t>Công ty Boilermaster Holdings Pte LTD</t>
  </si>
  <si>
    <t>Dự án Sản xuất và gia công giày Maystar - Dung Quất</t>
  </si>
  <si>
    <t>Công ty Empress Choice Limited</t>
  </si>
  <si>
    <t>Dự án Lắp đặt, bảo dưỡng, sửa chữa và cho thuê các thiết bị công nghiệp UMW-Dung Quất</t>
  </si>
  <si>
    <t>Công ty TNHH Hệ thống 
thiết bị UMW (Việt Nam</t>
  </si>
  <si>
    <t>Nhà máy sản xuất Giày Properwell - Dung Quất</t>
  </si>
  <si>
    <t>Công ty TNHH PROPERWELL Việt Nam</t>
  </si>
  <si>
    <t>NM sản xuất các sản phẩm từ da South sea leather Dung Quất 1</t>
  </si>
  <si>
    <t>Công ty TNHH PartnerPlus</t>
  </si>
  <si>
    <t xml:space="preserve">Nhà máy sản xuất và lắp ráp dây, cáp điện PERENNIAL Dung Quất </t>
  </si>
  <si>
    <t>Công ty TNHH Glitter Wire &amp; Cable</t>
  </si>
  <si>
    <t>Nhà máy gia công, sản xuất sợi thun, vải thun và phụ liệu may mặc FREETEX GROUP Việt Nam</t>
  </si>
  <si>
    <t>Công ty TNHH Wonder Strike Internatinonal</t>
  </si>
  <si>
    <t>NHÀ MÁY SẢN XUẤT VẢI ZIGUI JISHENG - WANGSHENG DUNG QUẤT</t>
  </si>
  <si>
    <t>Công ty TNHH ZI GUI JI SHENG KNIT&amp; DYE</t>
  </si>
  <si>
    <t>Nhà máy sản xuất vải Xindadong TEXTILES – Dung Quất</t>
  </si>
  <si>
    <t>Công ty TNHH XINDADONG TEXTILES (VIỆT NAM)</t>
  </si>
  <si>
    <t>Nhà máy sản xuất và gia công đồ nội ngoại thất Millennium Dung Quất</t>
  </si>
  <si>
    <t>CAPITAL CITY ASSETS LIMITED</t>
  </si>
  <si>
    <t>Nhà máy dệt sợi ShengYang Dung Quất</t>
  </si>
  <si>
    <t>Công ty TNHH SanYang TEXTILE</t>
  </si>
  <si>
    <t>Nhà máy gia công, sản xuất vải và hàng may mặc WHITEX- DUNG QUẤT</t>
  </si>
  <si>
    <t>Công ty Whitex Garments SDN BHD</t>
  </si>
  <si>
    <t>Nhà máy sản xuất trang phục Mensa Dung Quất</t>
  </si>
  <si>
    <t>Công ty TNHH APX Captial</t>
  </si>
  <si>
    <t>Nhà máy sản xuất ống nối Nipplex - Dung Quất</t>
  </si>
  <si>
    <t>Công ty TNHH Ogawa Pipe</t>
  </si>
  <si>
    <t>Nhà máy sản xuất tròng mắt kính  HOYA LENS Việt Nam 2 - Dung Quất</t>
  </si>
  <si>
    <t>CÔNG TY TNHH HOYA LENS VIỆT NAM</t>
  </si>
  <si>
    <t>Nhà máy sản xuất sợi thép và sợi thép bện Bekaert Việt Nam-Dung Quất</t>
  </si>
  <si>
    <t>Công ty NV Bekaert SA</t>
  </si>
  <si>
    <t>Nhà máy sản xuất đồ gỗ nội thất Happy Dung Quất</t>
  </si>
  <si>
    <t xml:space="preserve">Công ty TNHH Oumazing International Furniture  </t>
  </si>
  <si>
    <t>Nhà máy gia công và sản xuất nệm - độ nội thất Gesin Việt Nam - Dung Quất</t>
  </si>
  <si>
    <t>Công ty Gesin Việt Nam</t>
  </si>
  <si>
    <t>Nhà máy sản xuất sợi và vải Mahang Dung Quất</t>
  </si>
  <si>
    <t>Công ty TNHH Mahang Singapore</t>
  </si>
  <si>
    <t>Nhà máy sản xuất xăm lốp cao su Dong Ah Vina - Dung Quất</t>
  </si>
  <si>
    <t>ĐongAh -Tire &amp; Rubber Co., Ltl</t>
  </si>
  <si>
    <t>Nhà máy công nghiệp Asia Foam</t>
  </si>
  <si>
    <t>Công ty TNHH Far East Foam Việt Nam</t>
  </si>
  <si>
    <t>Nhà máy sản xuất ống truyền y tế M.E.NIKKISO Việt Nam - Dung Quất</t>
  </si>
  <si>
    <t>M. E. NIKKISO CO., LTD</t>
  </si>
  <si>
    <t>Nhà máy Toray International Việt Nam tại Quảng Ngãi</t>
  </si>
  <si>
    <t>Công ty TNHH Toray International Việt Nam</t>
  </si>
  <si>
    <t>Nhà máy sản xuất đồ nội ngoại thất Oucanyon Dung Quất</t>
  </si>
  <si>
    <t>Oumazing International Furniture Pte. Ltd</t>
  </si>
  <si>
    <t>Tuyến ống cấp nước từ KCN Tịnh Phong đến Khu VSIP và trạm bơm tăng áp</t>
  </si>
  <si>
    <t>Công ty CP cấp thoát nước và xây dựng Quảng Ngãi</t>
  </si>
  <si>
    <t>Lắp ráp các thiết bị điện Dung Quất</t>
  </si>
  <si>
    <t>Công ty Cp điện nước Phước Thạnh</t>
  </si>
  <si>
    <t>Dự án điện mặt trời mái nhà - cụm 1</t>
  </si>
  <si>
    <t>Công ty TNHH Năng lượng sạch Vatec Quảng Ngãi</t>
  </si>
  <si>
    <t>Dự án điện mặt trời mái nhà - cụm 3</t>
  </si>
  <si>
    <t>Công ty TNHH MTV năng lượng Tiến Lợi</t>
  </si>
  <si>
    <t>Dự án điện mặt trời mái nhà - cụm 2</t>
  </si>
  <si>
    <t>Công ty TNHH Viết Chương</t>
  </si>
  <si>
    <t>Khu công viên Nghĩa Trang - Sơn Viên Lạc Cảnh</t>
  </si>
  <si>
    <t>Công ty Cổ phần Đầu tư 706</t>
  </si>
  <si>
    <t>Cơ sở đóng và sửa chữa tàu thuyền Phú Cường</t>
  </si>
  <si>
    <t>Doanh nghiệp tư nhân Thương mại Phú Cường</t>
  </si>
  <si>
    <t>Cơ sở đóng tàu, dịch vụ hậu cần và định cư nghề cá Gò Tây</t>
  </si>
  <si>
    <t>Khu dịch vụ hậu cần nghề cá và sửa chữa, đóng mới tàu thuyền</t>
  </si>
  <si>
    <t>Công ty TNHH Sản xuất và Thương mại Bình Tân</t>
  </si>
  <si>
    <t>Cửa hàng xăng dầu Bắc thị trấn Châu Ổ</t>
  </si>
  <si>
    <t>Doanh nghiệp tư nhân Cửa hàng xăng dầu Bắc thị trấn Châu Ổ</t>
  </si>
  <si>
    <t>Khu dân cư Nông thôn Đông Yên 2</t>
  </si>
  <si>
    <t>Cửa hàng VLXD, Trang trí nội thất xã Bình Hiệp</t>
  </si>
  <si>
    <t>Công ty TNHH Tư Nguyên Thịnh Minh</t>
  </si>
  <si>
    <t>Khu dịch vụ hậu cần nghề cá Bình Châu</t>
  </si>
  <si>
    <t>Khu dịch vụ hậu cần nghề cá Đinh Khánh</t>
  </si>
  <si>
    <t>Công ty TNHH Xăng dầu Đinh Khánh</t>
  </si>
  <si>
    <t>Khu dịch vụ hậu cần nghề cá Ngọc Anh</t>
  </si>
  <si>
    <t>Công ty TNHH MTV Kinh doanh xăng dầu Ngọc Anh</t>
  </si>
  <si>
    <t>Khu sản xuất TM-DV TH TTT</t>
  </si>
  <si>
    <t>Công ty TNHH T-T-T</t>
  </si>
  <si>
    <t>Cơ sở sửa chữa, đóng mới tàu thuyền Nhân Hậu</t>
  </si>
  <si>
    <t>Công ty TNHH MTV đóng tàu Nhân Hậu</t>
  </si>
  <si>
    <t>Cửa hàng xăng dầu Phú Lễ</t>
  </si>
  <si>
    <t>Công ty TNHH MTV Kinh doanh Minh Sơn</t>
  </si>
  <si>
    <t>Khu dân cư Đập Ban</t>
  </si>
  <si>
    <t>Công ty CP tư vấn thiết kế và xây dựng Phúc Hoàng Ngọc</t>
  </si>
  <si>
    <t>Nhà máy sản xuất trang phục Mensa Tịnh Phong</t>
  </si>
  <si>
    <t>CÔNG TY TNHH MENSA INDUSTRIES</t>
  </si>
  <si>
    <t>NM SXVL PUZƠLAN IDICO</t>
  </si>
  <si>
    <t xml:space="preserve">Công ty Cổ phần đầu tư xây dựng triển đô thị và KCN </t>
  </si>
  <si>
    <t>NM SX hơi kỹ nghệ (khí CN)</t>
  </si>
  <si>
    <t>Cty Dvụ Cnghiệp HHải</t>
  </si>
  <si>
    <t>Đầu tư xây dựng NM gạch Dung Quất</t>
  </si>
  <si>
    <t>Cty CP XD Đô thị &amp; KCN</t>
  </si>
  <si>
    <t>Chi nhánh công ty Cổ phần Bê tông XD Hà Nội - Xí nghiệp Bê tông Quảng Ngãi</t>
  </si>
  <si>
    <t>Cty cổ phần Bê tông XD Hà Nội</t>
  </si>
  <si>
    <t xml:space="preserve">Trạm BA 110KVA </t>
  </si>
  <si>
    <t>Tổng Cty Điện lực VN</t>
  </si>
  <si>
    <t>NM SX NL làm phụ gia cho CN&amp;NN</t>
  </si>
  <si>
    <t>Công ty TNHH MTV Phân bón Hưng Định</t>
  </si>
  <si>
    <t>NM CB đá Granit XK và tiêu dùng nội địa</t>
  </si>
  <si>
    <t>Công ty TNHH MTV NBB Quảng Ngãi</t>
  </si>
  <si>
    <t>Nhà máy cơ khí An Ngãi</t>
  </si>
  <si>
    <t>Cty Cơ khí và xây lắp An Ngãi</t>
  </si>
  <si>
    <t>Nhà máy sản xuất vật liệu hàn và các sp khác từ dây thép</t>
  </si>
  <si>
    <t>Cty TNHH Việt Quang</t>
  </si>
  <si>
    <t>NM chế biến lâm sản XK và tiêu thụ nội địa, chiết CO2 chữa cháy, oxy, Argon</t>
  </si>
  <si>
    <t>Công ty TNHH Tân Hải</t>
  </si>
  <si>
    <t xml:space="preserve">Trạm thu phát sóng Vinaphone </t>
  </si>
  <si>
    <t>Trung tâm Dvụ Viễn thông KC3</t>
  </si>
  <si>
    <t>Nhà máy may Xuất khẩu Đông Thành</t>
  </si>
  <si>
    <t>Công ty SX XNK Đông Thành</t>
  </si>
  <si>
    <t>Bưu điện Khu công nghiệp Tịnh Phong</t>
  </si>
  <si>
    <t>Bưu điện tỉnh Quảng Ngãi</t>
  </si>
  <si>
    <t>Nhà máy chế biến lâm sản xuất khẩu Trường Thành</t>
  </si>
  <si>
    <t>Cty TNHH MTV TM SXLS Trường Thành</t>
  </si>
  <si>
    <t xml:space="preserve">Xí nghiệp may mặc Thuyên Nguyên </t>
  </si>
  <si>
    <t>Cty TNHH XNK TM Thuyên Nguyên</t>
  </si>
  <si>
    <t>Nhà máy gạch không nung Dung Quất</t>
  </si>
  <si>
    <t>Cty CP Xây dựng đô thị &amp; KCN</t>
  </si>
  <si>
    <t>Nhà máy nhựa Việt Úc</t>
  </si>
  <si>
    <t>Công ty TNHH Một thành viên Việt Úc</t>
  </si>
  <si>
    <t>Nhà máy chiết nạp gas Tiến Phát</t>
  </si>
  <si>
    <t>Cty TNHH TM-DV Tiến Phát</t>
  </si>
  <si>
    <t>NM Viên hạt khoán chất liên hoàn Hưng Phú</t>
  </si>
  <si>
    <t>Cty CP Phân bón Hóa chất Hưng Phú</t>
  </si>
  <si>
    <t>NM sản xuất trang thiết bị nội thất
 Phước An</t>
  </si>
  <si>
    <t>Cty TNHH xây dựng-sản xuất và thương mại Phước An Inox Phước An</t>
  </si>
  <si>
    <t>NM Bêtông Phađin - Tịnh Phong</t>
  </si>
  <si>
    <t>Công ty Cổ phần Phađin</t>
  </si>
  <si>
    <t xml:space="preserve">Dây chuyền nghiền xi măng 150.000 tấn/năm (thuộc NM sản xuất vật liệu Puzơlan) </t>
  </si>
  <si>
    <t xml:space="preserve">Công ty sản xuất vật liệu Puzơlan IDICO </t>
  </si>
  <si>
    <t xml:space="preserve">Nhà máy cấu kiện Bêtông đúc sẵn Thái Bảo - Quảng Ngãi </t>
  </si>
  <si>
    <t xml:space="preserve">Công ty Cổ phần xây dựng và đầu tư Lộc Phát </t>
  </si>
  <si>
    <t xml:space="preserve">Trạm chiết nạp và kho chứa LPG; Cửa hàng bán LPG chai, cửa hàng kinh doanh và giới thiệu sản phẩm Petgas </t>
  </si>
  <si>
    <t>CÔNG TY CP THƯƠNG MẠI DỊCH VỤ DẦU KHÍ MIỀN TRUNG</t>
  </si>
  <si>
    <t>Nhà máy may Quảng Ngãi</t>
  </si>
  <si>
    <t>Tổng Công ty cổ phần Dệt may Hòa Thọ</t>
  </si>
  <si>
    <t>Chi cục Hải quan các KCN Quảng Ngãi</t>
  </si>
  <si>
    <t>Cục Hải quan tỉnh Quảng Ngãi</t>
  </si>
  <si>
    <t xml:space="preserve">Nhà máy sản xuất phân bón </t>
  </si>
  <si>
    <t>Công ty Cổ phần Hưng Phú Thịnh</t>
  </si>
  <si>
    <t>Xí nghiệp may mặc Thuyên Nguyên (giai đoạn II)</t>
  </si>
  <si>
    <t>Công ty TNHH XNK TM Thuyên Nguyên</t>
  </si>
  <si>
    <t>Dự án mở rộng xưởng sản xuất dây thép mạ kẽm</t>
  </si>
  <si>
    <t>Công tyTNHH Việt Quang</t>
  </si>
  <si>
    <t xml:space="preserve">Nhà máy chế biến và cung cấp suất ăn công nghiệp </t>
  </si>
  <si>
    <t>Chi nhánh Công ty TNHH Một thành viên Thương mại - Dịch vụ Trâm Nam tại Quảng Ngãi.</t>
  </si>
  <si>
    <t xml:space="preserve">Nhà máy sản xuất bê tông nhựa nóng Asphalt </t>
  </si>
  <si>
    <t xml:space="preserve">Công ty TNHH Xây dựng Đồng Khánh </t>
  </si>
  <si>
    <t>Nhà  máy sX bao bì carton và nhựa PP</t>
  </si>
  <si>
    <t>Công ty CP giấy Hiệp Thành</t>
  </si>
  <si>
    <t xml:space="preserve">Nhà máy sản xuất thép mạ kẽm và vật liệu hàn </t>
  </si>
  <si>
    <t>Công ty TNHH Việt Quang</t>
  </si>
  <si>
    <t>Nhà máy chiết nạp gas Tiến Phát mở rộng</t>
  </si>
  <si>
    <t>Công ty TNHH TM- DV Tiến Phát</t>
  </si>
  <si>
    <t>Nhà máy Bê tông Việt - Nhật</t>
  </si>
  <si>
    <t>Công ty Cpxây dựng  Đô thị và KCN</t>
  </si>
  <si>
    <t>Trạm nạp cung cấp khí gas</t>
  </si>
  <si>
    <t>Công ty Cổ phần Vận tải dầu khí Quảng Ngãi</t>
  </si>
  <si>
    <t>Dự án văn phòng, nhà xưởng và kho bãi cho thuê</t>
  </si>
  <si>
    <t>Công ty TNHH Hóa chất Phúc Khang</t>
  </si>
  <si>
    <t>Xây dựng văn phòng, nhà xưởng và kho bãi cho thuê</t>
  </si>
  <si>
    <t>Công ty TNHH Quảng Minh Hưng</t>
  </si>
  <si>
    <t>Nhà máy kết cấu thép xây dựng Pha Đin</t>
  </si>
  <si>
    <t>Công ty Cổ phần kết cấu thép xây dựng Pha Đin</t>
  </si>
  <si>
    <t>Nhà máy sản xuất kính Quảng Ngãi</t>
  </si>
  <si>
    <t>Công ty TNHH Đầu tư Minh Hiệp Phát</t>
  </si>
  <si>
    <t>Nhà máy sản xuất gạch nhẹ chưng áp không nung ACC và Bê tông thương phẩm</t>
  </si>
  <si>
    <t>Công ty cổ phần Pacific Dinco</t>
  </si>
  <si>
    <t>Nhà máy sản xuất cọc bê tông ly tâm dự ứng lực Việt Anh</t>
  </si>
  <si>
    <t>Công ty TNHH Đầu tư và Thương mại Việt Anh</t>
  </si>
  <si>
    <t>Nhà máy gia công, chế tạo cấu kiện thép phi tiêu chuẩn và sửa chữa thiết bị cơ giới</t>
  </si>
  <si>
    <t>Công ty Cổ phần thiết bị cơ giới và khai thác khoáng sản Hợp Nghĩa</t>
  </si>
  <si>
    <t>Dự án Kizuna</t>
  </si>
  <si>
    <t>Công ty Cổ phần Kizuna Quảng Ngãi</t>
  </si>
  <si>
    <t>Dự án Kizuna mở rộng</t>
  </si>
  <si>
    <t>Nhà máy gia công các sản phầm từ kim loại và kho chứa</t>
  </si>
  <si>
    <t>Công ty TNHH vật liệu xây dựng Euroglass</t>
  </si>
  <si>
    <t>Nhà máy sản xuất công nghệ nhựa Quảng Ngãi</t>
  </si>
  <si>
    <t>Công ty TNHH Công nghệ nhựa Quảng Ngãi</t>
  </si>
  <si>
    <t>NM giầy Rieker tại Quảng Ngãi</t>
  </si>
  <si>
    <t>Công ty giầy Rieker Việt Nam - Chi nhánh Quảng Ngãi</t>
  </si>
  <si>
    <t>Nhà máy sản xuất linh kiện điện tử FVQ</t>
  </si>
  <si>
    <t>Công ty TNHH Điện tử Foster (Quảng Ngãi)</t>
  </si>
  <si>
    <t xml:space="preserve">Mở rộng sản xuất Nhà máy giầy Rieker Việt Nam tại Quảng Ngãi </t>
  </si>
  <si>
    <t>Công ty Giầy Rieker Việt Nam - Chi nhánh Quảng Ngãi</t>
  </si>
  <si>
    <t xml:space="preserve">Dự án Nhà máy sản xuất linh phụ kiện điện tử </t>
  </si>
  <si>
    <t>Công ty TNHH Điện tử Sumida Quảng Ngãi</t>
  </si>
  <si>
    <t>Nhà máy gia công vật liệu giày dép Kim Thành</t>
  </si>
  <si>
    <t>Sun King International Industrial Co., Limited</t>
  </si>
  <si>
    <t>Nhà máy sản xuất, gia công và lắp ráp bộ dây, cáp điện trong ô tô</t>
  </si>
  <si>
    <t>Công ty TNHH Fujikura Automotive Việt Nam</t>
  </si>
  <si>
    <t>NHÀ MÁY SẢN XUẤT TRANG PHỤC MENSA – SƠN TỊNH</t>
  </si>
  <si>
    <t>Công ty TNHH Mensa Industries</t>
  </si>
  <si>
    <t xml:space="preserve">Nhà máy bia Quảng Ngãi </t>
  </si>
  <si>
    <t>Công ty Cổ phần Đường Quảng Ngãi</t>
  </si>
  <si>
    <t>Dự án bia mở rộng c.suất</t>
  </si>
  <si>
    <t>Nhà máy bánh kẹo</t>
  </si>
  <si>
    <t>NM nước khoáng Thạch Bích</t>
  </si>
  <si>
    <t>Nhà máy Nha</t>
  </si>
  <si>
    <t>NM sữa Trường Xuân</t>
  </si>
  <si>
    <t>NM CB thủy sản XK Đại Dương Xanh</t>
  </si>
  <si>
    <t>Cty TNHH Đại Dương Xanh</t>
  </si>
  <si>
    <t>NMCB thủy sản Phùng Hưng</t>
  </si>
  <si>
    <t>DN TN Phùng Hưng</t>
  </si>
  <si>
    <t>Ncấp NMCBTS Phùng Hưng</t>
  </si>
  <si>
    <t>Công ty TNHH Thủy sản Phùng Hưng</t>
  </si>
  <si>
    <t>Nhà máy chế biến thủy sản Bình Dung</t>
  </si>
  <si>
    <t>Công ty TNHH Chế biến thủy hải sản Bình Dung</t>
  </si>
  <si>
    <t>NM CB Đồ gỗ XK Hoàn Vũ</t>
  </si>
  <si>
    <t>Cty TNHH Hoàn Vũ</t>
  </si>
  <si>
    <t>Mở rộng NMCB ĐGXK Hoàn Vũ</t>
  </si>
  <si>
    <t>Công ty TNHH Hoàn Vũ</t>
  </si>
  <si>
    <t>NM CB đồ gỗ XK Việt Tiến</t>
  </si>
  <si>
    <t>Cty CB Lâm sản Việt Tiến</t>
  </si>
  <si>
    <t>NM chế biến thuỷ sản Hải Phú</t>
  </si>
  <si>
    <t xml:space="preserve">Công ty TNHH MTV XNK thủy sản  Hải Phú </t>
  </si>
  <si>
    <t>NM SX Giấy cuộn Kraft</t>
  </si>
  <si>
    <t>Cty TNHH Giấy Hải Phương</t>
  </si>
  <si>
    <t>NM C.biến lâm sản XK Tam Nguyên</t>
  </si>
  <si>
    <t>Công ty TNHH chế biến gỗ Tam Nguyên</t>
  </si>
  <si>
    <t>NM sản xuất bao bì Carton Tịnh Tiến</t>
  </si>
  <si>
    <t>Công ty TNHH Tịnh Tiến</t>
  </si>
  <si>
    <t>Mở rộng sản xuất đầu tư chiều sâu nhà máy chế biến gỗ xuất khẩu Hoàn Vũ-01</t>
  </si>
  <si>
    <t>Nhà máy bao bì An Phú</t>
  </si>
  <si>
    <t>Cty TNHH SX&amp;TM An Phú</t>
  </si>
  <si>
    <t>NM chế biến thuỷ sản và thức ăn gia súc Hưng Phong</t>
  </si>
  <si>
    <t>Công ty TNHH Thương mại và Dịch vụ chế biến thuỷ sản Hưng Phong</t>
  </si>
  <si>
    <t>NM CB Thuỷ sản xuất khẩu Đại Dương Xanh mở rộng</t>
  </si>
  <si>
    <t>Công ty TNHH Đại Dương Xanh</t>
  </si>
  <si>
    <t>Mở rộng sản xuất đầu tư chiều sâu nhà máy chế biến gỗ xuất khẩu Hoàn Vũ</t>
  </si>
  <si>
    <t>Nhà máy Bia Sài Gòn -Quảng Ngãi</t>
  </si>
  <si>
    <t>Công ty CP Bia Sài Gòn-Quảng Ngãi</t>
  </si>
  <si>
    <t xml:space="preserve">Đầu tư mở rộng nâng công suất Nhà máy Bia Dung Quất từ 50 triệu lít/năm lên 100 triệu lít/năm </t>
  </si>
  <si>
    <t>Công ty CP Đường Quảng Ngãi</t>
  </si>
  <si>
    <t xml:space="preserve">Đầu tư mở rộng nâng công suất Nhà máy nước khoáng Thạch Bích từ 30 triệu lít/năm lên 60 triệu lít/năm </t>
  </si>
  <si>
    <t>NM bánh kẹo Quảng Ngãi Biscafun</t>
  </si>
  <si>
    <t>Cty CP Đường Quảng Ngãi</t>
  </si>
  <si>
    <t>Nhà máy chế biến thủy sản Hải Anh</t>
  </si>
  <si>
    <t>Công ty TNHH Hải Anh</t>
  </si>
  <si>
    <t xml:space="preserve">Nhà kho và tổng kho Sabeco tại Quảng Ngãi </t>
  </si>
  <si>
    <t xml:space="preserve">Công ty Cổ phần thương mại Sabeco miền Trung </t>
  </si>
  <si>
    <t>Nhà máy sản xuất chất đốt sạch và cho thuê nhà xưởng</t>
  </si>
  <si>
    <t>Công ty Cổ phần thương mại dịch vụ sản xuất Trường Phúc</t>
  </si>
  <si>
    <t>Nhà máy chế biến thủy sản xuất khẩu Tiến Thành</t>
  </si>
  <si>
    <t>Công ty Cổ phần Tiến Thành</t>
  </si>
  <si>
    <t>Đầu tư nâng công suất NM sữa đậu nành Việt Nam Vinasoy từ 60 triệu lít/năm lên 120 triệu lít/năm</t>
  </si>
  <si>
    <t>Công ty Cổ phần Đường</t>
  </si>
  <si>
    <t xml:space="preserve">Xưởng lò hơi dùng nhiên liệu sinh khối Biomass </t>
  </si>
  <si>
    <t>Công ty CP Đầu tư sản xuất năng lượng xanh</t>
  </si>
  <si>
    <t>Nhà máy chế biến thủy sản Phương Thảo</t>
  </si>
  <si>
    <t>Cty TNHH MTV thủy sản Phương Thảo</t>
  </si>
  <si>
    <t>Nhà máy chế biến thủy sản xuất khẩu Việt Vương</t>
  </si>
  <si>
    <t>Cty TNHH MTV chế biến thủy sản Việt Vương</t>
  </si>
  <si>
    <t>Nhà máy chế biến thủy sản Bảo Nguyên</t>
  </si>
  <si>
    <t>DNTN chế biến thủy sản Bảo Nguyên</t>
  </si>
  <si>
    <t>Nhà máy chế biến thủy sản xuất khẩu Hoàng Rin</t>
  </si>
  <si>
    <t>Công ty TNHH MTV Thương mại Hoàng Rin</t>
  </si>
  <si>
    <t>Nhà máy sản xuất nhựa gia dụng</t>
  </si>
  <si>
    <t>Công ty TNHH Nhựa Nguyên Đại Tân</t>
  </si>
  <si>
    <t>Nhà máy chế biến thủy sản Tấn Thành</t>
  </si>
  <si>
    <t>Công tyTNHH Chế biến thủy sản Tấn Thành</t>
  </si>
  <si>
    <t>Nhà máy sản xuất bánh kẹo Thụy Trâm</t>
  </si>
  <si>
    <t>Công ty TNHH Thụy Trâm</t>
  </si>
  <si>
    <t>Nhà máy CBLS Hoàng Linh</t>
  </si>
  <si>
    <t>Công ty TNHH MTV CBLS Hoàng Linh</t>
  </si>
  <si>
    <t>Nhà máy chế biến thủy sản Ten Trai</t>
  </si>
  <si>
    <t>Công ty TNHH Ten Trai</t>
  </si>
  <si>
    <t>Nhà máy chế biến, xuất khẩu và dịch vụ thủy sản Nghi Bông</t>
  </si>
  <si>
    <t>Công ty TNHH hải sản Nghi Bông</t>
  </si>
  <si>
    <t xml:space="preserve">Nhà máy sản xuất bao bì Carton cao cấp </t>
  </si>
  <si>
    <t>Công ty Cổ phần PQ Vina</t>
  </si>
  <si>
    <t xml:space="preserve">Nhà máy sản xuất sản phẩm nhựa tiêu dùng Minh Tiến </t>
  </si>
  <si>
    <t>Công ty TNHH Minh Tiến</t>
  </si>
  <si>
    <t>Nhà máy chế biến thủy sản Trường Thịnh</t>
  </si>
  <si>
    <t>Công ty TNHH chế biến Trường Thịnh</t>
  </si>
  <si>
    <t>Xưởng chế biến thủy sản xuất khẩu Thanh An</t>
  </si>
  <si>
    <t>Chi nhánh Công ty TNHH Thanh An</t>
  </si>
  <si>
    <t>Cửa hàng xăng dầu Quảng Phú</t>
  </si>
  <si>
    <t>Nhà máy sản xuất bao bì</t>
  </si>
  <si>
    <t xml:space="preserve">Công ty CP sản xuất kinh doanh bao bì Việt Hưng   </t>
  </si>
  <si>
    <t>Nhà máy chế biến thủy hải sản đông lạnh xuất nhập khẩu</t>
  </si>
  <si>
    <t>Công ty TNHH HTV Gallant Dachan Seafood</t>
  </si>
  <si>
    <t>Trung tâm dịch vụ - kỹ thuật phục vụ KCN Phổ Phong</t>
  </si>
  <si>
    <t>Công ty TNHH sản xuất xây dựng và thương mại Việt Nhật</t>
  </si>
  <si>
    <t>Nhà máy sản xuất khuôn nhựa và nhà xưởng cho thuê</t>
  </si>
  <si>
    <t>Công ty cổ phần Đầu tư và phát triển Nam Cường</t>
  </si>
  <si>
    <t>BAN QUẢN LÝ KKT DUNG QUẤT VÀ CÁC KCN QUẢNG NGÃI</t>
  </si>
</sst>
</file>

<file path=xl/styles.xml><?xml version="1.0" encoding="utf-8"?>
<styleSheet xmlns="http://schemas.openxmlformats.org/spreadsheetml/2006/main">
  <numFmts count="15">
    <numFmt numFmtId="5" formatCode="&quot;VT&quot;#,##0;\-&quot;VT&quot;#,##0"/>
    <numFmt numFmtId="6" formatCode="&quot;VT&quot;#,##0;[Red]\-&quot;VT&quot;#,##0"/>
    <numFmt numFmtId="7" formatCode="&quot;VT&quot;#,##0.00;\-&quot;VT&quot;#,##0.00"/>
    <numFmt numFmtId="8" formatCode="&quot;VT&quot;#,##0.00;[Red]\-&quot;VT&quot;#,##0.00"/>
    <numFmt numFmtId="42" formatCode="_-&quot;VT&quot;* #,##0_-;\-&quot;VT&quot;* #,##0_-;_-&quot;VT&quot;* &quot;-&quot;_-;_-@_-"/>
    <numFmt numFmtId="41" formatCode="_-* #,##0_-;\-* #,##0_-;_-* &quot;-&quot;_-;_-@_-"/>
    <numFmt numFmtId="44" formatCode="_-&quot;VT&quot;* #,##0.00_-;\-&quot;VT&quot;* #,##0.00_-;_-&quot;VT&quot;* &quot;-&quot;??_-;_-@_-"/>
    <numFmt numFmtId="43" formatCode="_-* #,##0.00_-;\-* #,##0.00_-;_-* &quot;-&quot;??_-;_-@_-"/>
    <numFmt numFmtId="164" formatCode="dd/mm/yyyy;@"/>
    <numFmt numFmtId="165" formatCode="_(* #,##0_);_(* \(#,##0\);_(* &quot;-&quot;_);_(@_)"/>
    <numFmt numFmtId="166" formatCode="_(* #,##0.00_);_(* \(#,##0.00\);_(* &quot;-&quot;??_);_(@_)"/>
    <numFmt numFmtId="167" formatCode="#,##0.000"/>
    <numFmt numFmtId="168" formatCode="_(* #,##0_);_(* \(#,##0\);_(* &quot;-&quot;??_);_(@_)"/>
    <numFmt numFmtId="169" formatCode="#,##0.0"/>
    <numFmt numFmtId="170" formatCode="_(* #,##0.0_);_(* \(#,##0.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Verdana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3" fontId="3" fillId="0" borderId="10" xfId="55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10" xfId="0" applyFont="1" applyFill="1" applyBorder="1" applyAlignment="1" quotePrefix="1">
      <alignment horizontal="center" vertical="center" wrapText="1"/>
    </xf>
    <xf numFmtId="0" fontId="31" fillId="0" borderId="0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5</xdr:col>
      <xdr:colOff>19050</xdr:colOff>
      <xdr:row>3</xdr:row>
      <xdr:rowOff>85725</xdr:rowOff>
    </xdr:to>
    <xdr:sp>
      <xdr:nvSpPr>
        <xdr:cNvPr id="1" name="WordArt 15"/>
        <xdr:cNvSpPr>
          <a:spLocks/>
        </xdr:cNvSpPr>
      </xdr:nvSpPr>
      <xdr:spPr>
        <a:xfrm>
          <a:off x="38100" y="409575"/>
          <a:ext cx="60960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C0C0C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DỰ ÁN CẤP GIẤY CHỨNG NHẬN ĐẦU TƯ VÀO KKT DUNG QUẤt VÀ CÁC KCN QUẢNG NGÃI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ANG\PHONG%20XUC%20TIEN%20DAU%20TU\BANG%20TONG%20HOP%20DU%20AN%20CON%20HIEU%20LUC-DIEU%20CHINH-THU%20HOI\TONG%20HOP%20DA%20-01.6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ĐCTĐT"/>
      <sheetName val="Nam 2018 (2)"/>
      <sheetName val="FDI"/>
      <sheetName val="vsip"/>
      <sheetName val="Nam 2019"/>
      <sheetName val="Nam NN"/>
      <sheetName val="Thop theo Khu"/>
      <sheetName val="DA FDI"/>
      <sheetName val="Tong hop"/>
      <sheetName val="SL-V nam"/>
      <sheetName val="TONG HOP CHINH"/>
      <sheetName val="NAM 2017"/>
      <sheetName val="Nam 2018"/>
      <sheetName val="NAM 2016"/>
      <sheetName val="2018-2021"/>
      <sheetName val="NAM 2020"/>
    </sheetNames>
    <sheetDataSet>
      <sheetData sheetId="10">
        <row r="14">
          <cell r="B14" t="str">
            <v>Nhà máy lọc dầu số 1 Dung Quất </v>
          </cell>
          <cell r="C14" t="str">
            <v>Tổng Công ty Dầu khí Việt Nam (Petro Vietnam)</v>
          </cell>
          <cell r="D14">
            <v>151</v>
          </cell>
          <cell r="F14">
            <v>2005</v>
          </cell>
          <cell r="G14">
            <v>2010</v>
          </cell>
          <cell r="H14">
            <v>48000</v>
          </cell>
          <cell r="I14">
            <v>3050</v>
          </cell>
          <cell r="J14">
            <v>48000</v>
          </cell>
          <cell r="K14">
            <v>3050</v>
          </cell>
          <cell r="L14" t="str">
            <v>HĐ</v>
          </cell>
          <cell r="N14" t="str">
            <v>SX</v>
          </cell>
          <cell r="O14">
            <v>1997</v>
          </cell>
          <cell r="Q14" t="str">
            <v>Trong nước</v>
          </cell>
          <cell r="S14" t="str">
            <v>KCNPĐÔNG</v>
          </cell>
          <cell r="T14" t="str">
            <v>Số 546/QĐ-TTg ngày 07/6/2005</v>
          </cell>
        </row>
        <row r="15">
          <cell r="B15" t="str">
            <v>NM nước Dung Quất giai đoạn 1</v>
          </cell>
          <cell r="C15" t="str">
            <v>TCT XNK Xây dựng Việt Nam (VINACONEX)</v>
          </cell>
          <cell r="D15">
            <v>17.16</v>
          </cell>
          <cell r="F15">
            <v>2005</v>
          </cell>
          <cell r="G15">
            <v>2005</v>
          </cell>
          <cell r="H15">
            <v>44.8</v>
          </cell>
          <cell r="I15">
            <v>3.3185185185185184</v>
          </cell>
          <cell r="J15">
            <v>44.8</v>
          </cell>
          <cell r="K15">
            <v>3.3185185185185184</v>
          </cell>
          <cell r="L15" t="str">
            <v>HĐ</v>
          </cell>
          <cell r="N15" t="str">
            <v>HT</v>
          </cell>
          <cell r="O15">
            <v>1998</v>
          </cell>
          <cell r="P15">
            <v>13500</v>
          </cell>
          <cell r="Q15" t="str">
            <v>Trong nước</v>
          </cell>
          <cell r="S15" t="str">
            <v>KCNPĐÔNG</v>
          </cell>
          <cell r="T15" t="str">
            <v>06/2005/GPĐT ngày 27/02/2005</v>
          </cell>
        </row>
        <row r="16">
          <cell r="B16" t="str">
            <v>Xưởng cơ khí và vật liệu xây dựng</v>
          </cell>
          <cell r="C16" t="str">
            <v>Tổng công ty CP xây lắp dầu khí Việt Nam (PVC)</v>
          </cell>
          <cell r="D16">
            <v>4</v>
          </cell>
          <cell r="F16">
            <v>2001</v>
          </cell>
          <cell r="G16">
            <v>2002</v>
          </cell>
          <cell r="H16">
            <v>24.103</v>
          </cell>
          <cell r="I16">
            <v>1.6068666666666667</v>
          </cell>
          <cell r="J16">
            <v>24.1</v>
          </cell>
          <cell r="K16">
            <v>1.6066666666666667</v>
          </cell>
          <cell r="L16" t="str">
            <v>HĐ</v>
          </cell>
          <cell r="N16" t="str">
            <v>SX</v>
          </cell>
          <cell r="O16">
            <v>2001</v>
          </cell>
          <cell r="P16">
            <v>15000</v>
          </cell>
          <cell r="Q16" t="str">
            <v>Trong nước</v>
          </cell>
          <cell r="S16" t="str">
            <v>KCNPĐÔNG</v>
          </cell>
          <cell r="T16" t="str">
            <v>2878732622 ngày 11/5/2011</v>
          </cell>
        </row>
        <row r="17">
          <cell r="B17" t="str">
            <v>NM SX Gạch Dung Quất 2</v>
          </cell>
          <cell r="C17" t="str">
            <v>CT XD&amp;ĐT KCN</v>
          </cell>
          <cell r="D17">
            <v>4</v>
          </cell>
          <cell r="F17">
            <v>2001</v>
          </cell>
          <cell r="G17">
            <v>2003</v>
          </cell>
          <cell r="H17">
            <v>11.2</v>
          </cell>
          <cell r="I17">
            <v>0.7466666666666667</v>
          </cell>
          <cell r="J17">
            <v>16</v>
          </cell>
          <cell r="K17">
            <v>1.0666666666666667</v>
          </cell>
          <cell r="L17" t="str">
            <v>HĐ</v>
          </cell>
          <cell r="N17" t="str">
            <v>SX</v>
          </cell>
          <cell r="O17">
            <v>2001</v>
          </cell>
          <cell r="P17">
            <v>15000</v>
          </cell>
          <cell r="Q17" t="str">
            <v>Trong nước</v>
          </cell>
          <cell r="S17" t="str">
            <v>KCNPTÂY</v>
          </cell>
          <cell r="T17" t="str">
            <v>0010/GP-KCNDQ ngày 26/7/2001</v>
          </cell>
        </row>
        <row r="18">
          <cell r="B18" t="str">
            <v>NM công nghiệp tàu thuỷ Dung Quất</v>
          </cell>
          <cell r="C18" t="str">
            <v>Cty TNHH 1TV công nghiệp tàu thuỷ Dung Quất.</v>
          </cell>
          <cell r="D18">
            <v>118.3</v>
          </cell>
          <cell r="F18">
            <v>2002</v>
          </cell>
          <cell r="G18">
            <v>2010</v>
          </cell>
          <cell r="H18">
            <v>6284</v>
          </cell>
          <cell r="I18">
            <v>397.72151898734177</v>
          </cell>
          <cell r="J18">
            <v>7000</v>
          </cell>
          <cell r="K18">
            <v>443.0379746835443</v>
          </cell>
          <cell r="L18" t="str">
            <v>HĐ</v>
          </cell>
          <cell r="N18" t="str">
            <v>SX</v>
          </cell>
          <cell r="O18">
            <v>2002</v>
          </cell>
          <cell r="P18">
            <v>15800</v>
          </cell>
          <cell r="Q18" t="str">
            <v>Trong nước</v>
          </cell>
          <cell r="S18" t="str">
            <v>KCNPĐÔNG</v>
          </cell>
          <cell r="T18" t="str">
            <v>0029/GP-KCNDQ ngày 27/02/2002</v>
          </cell>
        </row>
        <row r="19">
          <cell r="B19" t="str">
            <v>Trung tâm Dịch vụ Dầu khí Dung Quất</v>
          </cell>
          <cell r="C19" t="str">
            <v>Tổng Cty CP Dịch vụ tổng hợp Dầu khí (Petrosetco)</v>
          </cell>
          <cell r="D19">
            <v>1.988</v>
          </cell>
          <cell r="F19">
            <v>2002</v>
          </cell>
          <cell r="G19">
            <v>2009</v>
          </cell>
          <cell r="H19">
            <v>45.7</v>
          </cell>
          <cell r="I19">
            <v>2.892405063291139</v>
          </cell>
          <cell r="J19">
            <v>30</v>
          </cell>
          <cell r="K19">
            <v>1.8987341772151898</v>
          </cell>
          <cell r="L19" t="str">
            <v>HĐ (GĐ 1)</v>
          </cell>
          <cell r="N19" t="str">
            <v>DV</v>
          </cell>
          <cell r="O19">
            <v>2002</v>
          </cell>
          <cell r="P19">
            <v>15800</v>
          </cell>
          <cell r="Q19" t="str">
            <v>Trong nước</v>
          </cell>
          <cell r="S19" t="str">
            <v>KCNPĐÔNG</v>
          </cell>
          <cell r="T19" t="str">
            <v>65201000021 ngày 06/11/2002</v>
          </cell>
        </row>
        <row r="20">
          <cell r="B20" t="str">
            <v>NM SX Nguyên liệu giấy</v>
          </cell>
          <cell r="C20" t="str">
            <v>Công ty TNHH nguyên liệu giấy Dung Quất</v>
          </cell>
          <cell r="D20">
            <v>5.2</v>
          </cell>
          <cell r="F20">
            <v>2002</v>
          </cell>
          <cell r="G20">
            <v>2003</v>
          </cell>
          <cell r="H20">
            <v>20</v>
          </cell>
          <cell r="I20">
            <v>1.2658227848101267</v>
          </cell>
          <cell r="J20">
            <v>17</v>
          </cell>
          <cell r="K20">
            <v>1.0759493670886076</v>
          </cell>
          <cell r="L20" t="str">
            <v>HĐ</v>
          </cell>
          <cell r="N20" t="str">
            <v>SX</v>
          </cell>
          <cell r="O20">
            <v>2002</v>
          </cell>
          <cell r="P20">
            <v>15800</v>
          </cell>
          <cell r="Q20" t="str">
            <v>Trong nước</v>
          </cell>
          <cell r="S20" t="str">
            <v>KCNPTÂY</v>
          </cell>
          <cell r="T20" t="str">
            <v>số 0018/GP-KCNDQ ngày 28/6/2002; 03/2005/GPĐC-DQ ngày 01/4/2005</v>
          </cell>
        </row>
        <row r="21">
          <cell r="B21" t="str">
            <v>Khu Dân cư Thiên Tân</v>
          </cell>
          <cell r="C21" t="str">
            <v>Công ty Cổ phần đầu tư - xây dựng Thiên Tân</v>
          </cell>
          <cell r="D21">
            <v>6.7</v>
          </cell>
          <cell r="F21">
            <v>2002</v>
          </cell>
          <cell r="H21">
            <v>20.16</v>
          </cell>
          <cell r="I21">
            <v>1.2759493670886075</v>
          </cell>
          <cell r="J21">
            <v>18.3</v>
          </cell>
          <cell r="K21">
            <v>1.1582278481012658</v>
          </cell>
          <cell r="M21" t="str">
            <v>Đang XD</v>
          </cell>
          <cell r="N21" t="str">
            <v>BĐS</v>
          </cell>
          <cell r="O21">
            <v>2002</v>
          </cell>
          <cell r="P21">
            <v>15800</v>
          </cell>
          <cell r="Q21" t="str">
            <v>Trong nước</v>
          </cell>
          <cell r="S21" t="str">
            <v>VẠN TƯỜNG</v>
          </cell>
          <cell r="T21" t="str">
            <v>0025/GP-KCNDQ 04/8/2002</v>
          </cell>
        </row>
        <row r="22">
          <cell r="B22" t="str">
            <v>NMSX Than lọc nước thải &amp; Bê tông khô</v>
          </cell>
          <cell r="C22" t="str">
            <v>CT CP Vicosimex</v>
          </cell>
          <cell r="D22">
            <v>2</v>
          </cell>
          <cell r="F22">
            <v>2003</v>
          </cell>
          <cell r="G22">
            <v>2006</v>
          </cell>
          <cell r="H22">
            <v>30</v>
          </cell>
          <cell r="I22">
            <v>1.8808777429467085</v>
          </cell>
          <cell r="J22">
            <v>13</v>
          </cell>
          <cell r="K22">
            <v>0.8150470219435737</v>
          </cell>
          <cell r="L22" t="str">
            <v>HĐ</v>
          </cell>
          <cell r="N22" t="str">
            <v>SX</v>
          </cell>
          <cell r="O22">
            <v>2003</v>
          </cell>
          <cell r="P22">
            <v>15950</v>
          </cell>
          <cell r="Q22" t="str">
            <v>Trong nước</v>
          </cell>
          <cell r="S22" t="str">
            <v>KCNPTÂY</v>
          </cell>
          <cell r="T22" t="str">
            <v>0032/GP-KCNDQ ngày 31/5/2003</v>
          </cell>
        </row>
        <row r="23">
          <cell r="B23" t="str">
            <v>DA Nhà máy chế biến gỗ</v>
          </cell>
          <cell r="C23" t="str">
            <v>CT Nông lâm sản XK QN</v>
          </cell>
          <cell r="D23">
            <v>3.4494</v>
          </cell>
          <cell r="F23">
            <v>2003</v>
          </cell>
          <cell r="G23">
            <v>2005</v>
          </cell>
          <cell r="H23">
            <v>100</v>
          </cell>
          <cell r="I23">
            <v>4.291845493562231</v>
          </cell>
          <cell r="J23">
            <v>50</v>
          </cell>
          <cell r="K23">
            <v>2.1459227467811157</v>
          </cell>
          <cell r="L23" t="str">
            <v>HĐ</v>
          </cell>
          <cell r="N23" t="str">
            <v>SX</v>
          </cell>
          <cell r="O23">
            <v>2003</v>
          </cell>
          <cell r="P23">
            <v>23300</v>
          </cell>
          <cell r="Q23" t="str">
            <v>Trong nước</v>
          </cell>
          <cell r="S23" t="str">
            <v>KCNPTÂY</v>
          </cell>
          <cell r="T23" t="str">
            <v>7468210855 lần đầu ngày 04/11/2003, lần 3 ngày 24/3/2020</v>
          </cell>
        </row>
        <row r="24">
          <cell r="B24" t="str">
            <v>Khu DV Dầu khí tổng hợp</v>
          </cell>
          <cell r="C24" t="str">
            <v>Tổng Công ty CP dịch vụ kỹ thuật dầu khí (PTSC)</v>
          </cell>
          <cell r="D24">
            <v>8</v>
          </cell>
          <cell r="F24">
            <v>2004</v>
          </cell>
          <cell r="G24">
            <v>2010</v>
          </cell>
          <cell r="H24">
            <v>97.5</v>
          </cell>
          <cell r="I24">
            <v>6.09375</v>
          </cell>
          <cell r="J24">
            <v>80.5</v>
          </cell>
          <cell r="K24">
            <v>5.03125</v>
          </cell>
          <cell r="L24" t="str">
            <v>HĐ</v>
          </cell>
          <cell r="N24" t="str">
            <v>DV</v>
          </cell>
          <cell r="O24">
            <v>2004</v>
          </cell>
          <cell r="P24">
            <v>16000</v>
          </cell>
          <cell r="Q24" t="str">
            <v>Trong nước</v>
          </cell>
          <cell r="S24" t="str">
            <v>KCNPĐÔNG</v>
          </cell>
          <cell r="T24" t="str">
            <v>0063/GP-KCNDQ ngày 9/12/2004 </v>
          </cell>
        </row>
        <row r="25">
          <cell r="B25" t="str">
            <v>Đầu tư xây dưựng và kinh doanh hạ tầng kỹ thuật Phân khu Công nghiệp Sài Gòn Dung Quất</v>
          </cell>
          <cell r="C25" t="str">
            <v>Công ty PTHT Dung Quất</v>
          </cell>
          <cell r="D25">
            <v>118.25</v>
          </cell>
          <cell r="F25">
            <v>2002</v>
          </cell>
          <cell r="G25">
            <v>2003</v>
          </cell>
          <cell r="H25">
            <v>70.4</v>
          </cell>
          <cell r="I25">
            <v>4.4</v>
          </cell>
          <cell r="J25">
            <v>70.37</v>
          </cell>
          <cell r="K25">
            <v>4.398125</v>
          </cell>
          <cell r="L25" t="str">
            <v>HĐ</v>
          </cell>
          <cell r="N25" t="str">
            <v>HT</v>
          </cell>
          <cell r="O25">
            <v>2004</v>
          </cell>
          <cell r="P25">
            <v>16000</v>
          </cell>
          <cell r="Q25" t="str">
            <v>Trong nước</v>
          </cell>
          <cell r="S25" t="str">
            <v>PKCNSG-DQ</v>
          </cell>
          <cell r="T25" t="str">
            <v>0027/GP-KCNDQ ngày 17/7/2002; điều chỉnh tại QĐ 450/QĐ-BQL ngày 13/12/2007</v>
          </cell>
        </row>
        <row r="26">
          <cell r="B26" t="str">
            <v>Khách sạn - dịch vụ Ngọc Linh - Dung Quất</v>
          </cell>
          <cell r="C26" t="str">
            <v>Cty TNHH TM &amp; ĐT Ngọc Linh - Dung Quất</v>
          </cell>
          <cell r="D26">
            <v>1.28</v>
          </cell>
          <cell r="F26">
            <v>2004</v>
          </cell>
          <cell r="G26">
            <v>2009</v>
          </cell>
          <cell r="H26">
            <v>30.6</v>
          </cell>
          <cell r="I26">
            <v>1.9125</v>
          </cell>
          <cell r="J26">
            <v>15</v>
          </cell>
          <cell r="K26">
            <v>0.9375</v>
          </cell>
          <cell r="L26" t="str">
            <v>HĐ</v>
          </cell>
          <cell r="N26" t="str">
            <v>DV</v>
          </cell>
          <cell r="O26">
            <v>2004</v>
          </cell>
          <cell r="P26">
            <v>16000</v>
          </cell>
          <cell r="Q26" t="str">
            <v>Trong nước</v>
          </cell>
          <cell r="S26" t="str">
            <v>KCNPTÂY</v>
          </cell>
          <cell r="T26" t="str">
            <v>65201000054 ngày 03/9/2004</v>
          </cell>
        </row>
        <row r="27">
          <cell r="B27" t="str">
            <v>Nhà máy may Dung Quất</v>
          </cell>
          <cell r="C27" t="str">
            <v>Công ty CP VINATEX Đà Nẵng </v>
          </cell>
          <cell r="E27">
            <v>2.9</v>
          </cell>
          <cell r="F27">
            <v>2004</v>
          </cell>
          <cell r="G27">
            <v>2004</v>
          </cell>
          <cell r="H27">
            <v>47.3</v>
          </cell>
          <cell r="I27">
            <v>2.95625</v>
          </cell>
          <cell r="J27">
            <v>47.3</v>
          </cell>
          <cell r="K27">
            <v>2.95625</v>
          </cell>
          <cell r="L27" t="str">
            <v>HĐ</v>
          </cell>
          <cell r="N27" t="str">
            <v>SX</v>
          </cell>
          <cell r="O27">
            <v>2004</v>
          </cell>
          <cell r="P27">
            <v>16000</v>
          </cell>
          <cell r="Q27" t="str">
            <v>Trong nước</v>
          </cell>
          <cell r="S27" t="str">
            <v>PKCNSG-DQ</v>
          </cell>
          <cell r="T27" t="str">
            <v>0044DC/GP-KCNDQ(65201000044); Cấp ngày 29/4/2004; ĐC lần 1: 22/01/2007, ĐC lần 2:20/9/2011</v>
          </cell>
        </row>
        <row r="28">
          <cell r="B28" t="str">
            <v>Nhà máy chế biến Sản phẩm gỗ XK</v>
          </cell>
          <cell r="C28" t="str">
            <v>Công ty CP Cát phú (Chuyển nhượng từ Công ty Hùng Vân)</v>
          </cell>
          <cell r="E28">
            <v>2.94</v>
          </cell>
          <cell r="F28">
            <v>2004</v>
          </cell>
          <cell r="G28">
            <v>2005</v>
          </cell>
          <cell r="H28">
            <v>59.7</v>
          </cell>
          <cell r="I28">
            <v>3.73125</v>
          </cell>
          <cell r="J28">
            <v>59.7</v>
          </cell>
          <cell r="K28">
            <v>3.73125</v>
          </cell>
          <cell r="L28" t="str">
            <v>HĐ</v>
          </cell>
          <cell r="N28" t="str">
            <v>SX</v>
          </cell>
          <cell r="O28">
            <v>2004</v>
          </cell>
          <cell r="P28">
            <v>16000</v>
          </cell>
          <cell r="Q28" t="str">
            <v>Trong nước</v>
          </cell>
          <cell r="S28" t="str">
            <v>PKCNSG-DQ</v>
          </cell>
          <cell r="T28" t="str">
            <v>0062/GP-KCNDQ; ngày cấp: 06/12/2004
ĐC lần 1  31/12/2008; ĐC lần 2: 16/6/2011
ĐC lần 2: 15/2/2012 </v>
          </cell>
        </row>
        <row r="29">
          <cell r="B29" t="str">
            <v>Nhà máy chế biến gỗ XK Tam Minh</v>
          </cell>
          <cell r="C29" t="str">
            <v>Công ty TNHH SXTM &amp; ĐT Tam Minh</v>
          </cell>
          <cell r="E29">
            <v>2.842</v>
          </cell>
          <cell r="F29">
            <v>2004</v>
          </cell>
          <cell r="G29">
            <v>2005</v>
          </cell>
          <cell r="H29">
            <v>30.13</v>
          </cell>
          <cell r="I29">
            <v>1.8598765432098765</v>
          </cell>
          <cell r="J29">
            <v>30.13</v>
          </cell>
          <cell r="K29">
            <v>1.8598765432098765</v>
          </cell>
          <cell r="L29" t="str">
            <v>HĐ</v>
          </cell>
          <cell r="N29" t="str">
            <v>SX</v>
          </cell>
          <cell r="O29">
            <v>2004</v>
          </cell>
          <cell r="P29">
            <v>16200</v>
          </cell>
          <cell r="Q29" t="str">
            <v>Trong nước</v>
          </cell>
          <cell r="S29" t="str">
            <v>PKCNSG-DQ</v>
          </cell>
          <cell r="T29" t="str">
            <v>0066/GP-KCNDQ; ngày cấp 31/12/2004; ĐC lần 1: 20/10/2009; ĐC lần 2: 27/4/2012; Số 277827017 điều chỉnh lần 3 ngày 07/4/2017</v>
          </cell>
        </row>
        <row r="30">
          <cell r="B30" t="str">
            <v>Nhà máy Bê tông ly tâm ứng lực</v>
          </cell>
          <cell r="C30" t="str">
            <v>Cty CP bê tông ly tâm Dung Quất</v>
          </cell>
          <cell r="D30">
            <v>3</v>
          </cell>
          <cell r="F30">
            <v>2005</v>
          </cell>
          <cell r="G30">
            <v>2010</v>
          </cell>
          <cell r="H30">
            <v>55.8</v>
          </cell>
          <cell r="I30">
            <v>3.423312883435583</v>
          </cell>
          <cell r="J30">
            <v>65</v>
          </cell>
          <cell r="K30">
            <v>3.9877300613496933</v>
          </cell>
          <cell r="L30" t="str">
            <v>HĐ</v>
          </cell>
          <cell r="N30" t="str">
            <v>SX</v>
          </cell>
          <cell r="O30">
            <v>2005</v>
          </cell>
          <cell r="P30">
            <v>16300</v>
          </cell>
          <cell r="Q30" t="str">
            <v>Trong nước</v>
          </cell>
          <cell r="S30" t="str">
            <v>KCNPĐÔNG</v>
          </cell>
          <cell r="T30" t="str">
            <v>Số 13/GCN-KKTDQ ngày 25/07/2005</v>
          </cell>
        </row>
        <row r="31">
          <cell r="B31" t="str">
            <v>Khu dịch vụ Dung Quất</v>
          </cell>
          <cell r="C31" t="str">
            <v>Công ty Cổ phần Hoàng Mai</v>
          </cell>
          <cell r="D31">
            <v>1.4</v>
          </cell>
          <cell r="F31">
            <v>2005</v>
          </cell>
          <cell r="G31">
            <v>2006</v>
          </cell>
          <cell r="H31">
            <v>22.9</v>
          </cell>
          <cell r="I31">
            <v>1.4049079754601228</v>
          </cell>
          <cell r="J31">
            <v>35</v>
          </cell>
          <cell r="K31">
            <v>2.147239263803681</v>
          </cell>
          <cell r="L31" t="str">
            <v>HĐ</v>
          </cell>
          <cell r="N31" t="str">
            <v>DV</v>
          </cell>
          <cell r="O31">
            <v>2005</v>
          </cell>
          <cell r="P31">
            <v>16300</v>
          </cell>
          <cell r="Q31" t="str">
            <v>Trong nước</v>
          </cell>
          <cell r="S31" t="str">
            <v>KCNPĐÔNG</v>
          </cell>
          <cell r="T31" t="str">
            <v>Số 25/GCN-KKTDQ ngày cấp: 27/12/2005</v>
          </cell>
        </row>
        <row r="32">
          <cell r="B32" t="str">
            <v>Hệ thống cấp nước mở rộng GĐ1</v>
          </cell>
          <cell r="C32" t="str">
            <v>TCT XNK Xây dựng Việt Nam (VINACONEX)</v>
          </cell>
          <cell r="D32">
            <v>3.8</v>
          </cell>
          <cell r="F32">
            <v>2005</v>
          </cell>
          <cell r="G32">
            <v>2005</v>
          </cell>
          <cell r="H32">
            <v>13.1</v>
          </cell>
          <cell r="I32">
            <v>0.803680981595092</v>
          </cell>
          <cell r="J32">
            <v>13.1</v>
          </cell>
          <cell r="K32">
            <v>0.803680981595092</v>
          </cell>
          <cell r="L32" t="str">
            <v>HĐ</v>
          </cell>
          <cell r="N32" t="str">
            <v>HT</v>
          </cell>
          <cell r="O32">
            <v>2005</v>
          </cell>
          <cell r="P32">
            <v>16300</v>
          </cell>
          <cell r="Q32" t="str">
            <v>Trong nước</v>
          </cell>
          <cell r="S32" t="str">
            <v>KCNPĐÔNG</v>
          </cell>
          <cell r="T32" t="str">
            <v>07/2005/GPĐT ngày 02/03/2005 ĐC lần 2: 16/6/2011</v>
          </cell>
        </row>
        <row r="33">
          <cell r="B33" t="str">
            <v>Hệ thống văn phòng - kho ngoại quan và các dịch vụ hậu cần cảng</v>
          </cell>
          <cell r="C33" t="str">
            <v>Cty TNHH TM &amp; GN Quốc tế Đà Nẵng-Dung Quất</v>
          </cell>
          <cell r="D33">
            <v>5.9</v>
          </cell>
          <cell r="F33">
            <v>2006</v>
          </cell>
          <cell r="G33">
            <v>2008</v>
          </cell>
          <cell r="H33">
            <v>80.4</v>
          </cell>
          <cell r="I33">
            <v>4.932515337423313</v>
          </cell>
          <cell r="J33">
            <v>31</v>
          </cell>
          <cell r="K33">
            <v>1.901840490797546</v>
          </cell>
          <cell r="L33" t="str">
            <v>HĐ</v>
          </cell>
          <cell r="N33" t="str">
            <v>DV</v>
          </cell>
          <cell r="O33">
            <v>2005</v>
          </cell>
          <cell r="P33">
            <v>16300</v>
          </cell>
          <cell r="Q33" t="str">
            <v>Trong nước</v>
          </cell>
          <cell r="S33" t="str">
            <v>KCNPĐÔNG</v>
          </cell>
          <cell r="T33" t="str">
            <v>65201000012 ngày 14/12/2006;
ĐC lần 2: 15/2/2012</v>
          </cell>
        </row>
        <row r="34">
          <cell r="B34" t="str">
            <v>NM SX CB khoáng sản XK </v>
          </cell>
          <cell r="C34" t="str">
            <v>Công ty TNHH Viễn Hoàng</v>
          </cell>
          <cell r="D34">
            <v>2</v>
          </cell>
          <cell r="F34">
            <v>2004</v>
          </cell>
          <cell r="G34">
            <v>2006</v>
          </cell>
          <cell r="H34">
            <v>30.3</v>
          </cell>
          <cell r="I34">
            <v>1.8588957055214723</v>
          </cell>
          <cell r="J34">
            <v>32</v>
          </cell>
          <cell r="K34">
            <v>1.9631901840490797</v>
          </cell>
          <cell r="L34" t="str">
            <v>HĐ</v>
          </cell>
          <cell r="N34" t="str">
            <v>SX</v>
          </cell>
          <cell r="O34">
            <v>2005</v>
          </cell>
          <cell r="P34">
            <v>16300</v>
          </cell>
          <cell r="Q34" t="str">
            <v>Trong nước</v>
          </cell>
          <cell r="S34" t="str">
            <v>KCNPTÂY</v>
          </cell>
          <cell r="T34" t="str">
            <v>0056/GP-KCNDQ ngày 10/7/2004</v>
          </cell>
        </row>
        <row r="35">
          <cell r="B35" t="str">
            <v>NM chế biến gỗ XK</v>
          </cell>
          <cell r="C35" t="str">
            <v>Cty CP SXTMDV XNK Dung Quất</v>
          </cell>
          <cell r="D35">
            <v>3.9</v>
          </cell>
          <cell r="F35">
            <v>2004</v>
          </cell>
          <cell r="G35">
            <v>2006</v>
          </cell>
          <cell r="H35">
            <v>127.4</v>
          </cell>
          <cell r="I35">
            <v>7.815950920245399</v>
          </cell>
          <cell r="J35">
            <v>25</v>
          </cell>
          <cell r="K35">
            <v>1.5337423312883436</v>
          </cell>
          <cell r="L35" t="str">
            <v>HĐ</v>
          </cell>
          <cell r="N35" t="str">
            <v>SX</v>
          </cell>
          <cell r="O35">
            <v>2005</v>
          </cell>
          <cell r="P35">
            <v>16300</v>
          </cell>
          <cell r="Q35" t="str">
            <v>Trong nước</v>
          </cell>
          <cell r="S35" t="str">
            <v>KCNPTÂY</v>
          </cell>
          <cell r="T35" t="str">
            <v>0065/GP-KCNDQ ngày 29/12/2004; lần 1 ngày 12/01/2010</v>
          </cell>
        </row>
        <row r="36">
          <cell r="B36" t="str">
            <v>Khu du lịch sinh thái Thiên Đàng</v>
          </cell>
          <cell r="C36" t="str">
            <v>Công ty Cổ phần đầu tư và phát triển Nam Quảng Nam</v>
          </cell>
          <cell r="D36">
            <v>106.9</v>
          </cell>
          <cell r="F36">
            <v>2005</v>
          </cell>
          <cell r="G36">
            <v>2006</v>
          </cell>
          <cell r="H36">
            <v>199.9</v>
          </cell>
          <cell r="I36">
            <v>12.263803680981596</v>
          </cell>
          <cell r="J36">
            <v>1045</v>
          </cell>
          <cell r="K36">
            <v>64.11042944785277</v>
          </cell>
          <cell r="L36" t="str">
            <v>HĐ</v>
          </cell>
          <cell r="N36" t="str">
            <v>DV</v>
          </cell>
          <cell r="O36">
            <v>2005</v>
          </cell>
          <cell r="P36">
            <v>16300</v>
          </cell>
          <cell r="Q36" t="str">
            <v>Trong nước</v>
          </cell>
          <cell r="S36" t="str">
            <v>KCNPTÂY</v>
          </cell>
          <cell r="T36" t="str">
            <v>Số 01/2005/GPĐT ngày 01/01/2005</v>
          </cell>
        </row>
        <row r="37">
          <cell r="B37" t="str">
            <v>Khu dịch vụ - khách sạn Đức Long - Dung Quất</v>
          </cell>
          <cell r="C37" t="str">
            <v>Công ty TNHH Đức Long - Dung Quất </v>
          </cell>
          <cell r="D37">
            <v>3.86</v>
          </cell>
          <cell r="F37">
            <v>2006</v>
          </cell>
          <cell r="G37">
            <v>2009</v>
          </cell>
          <cell r="H37">
            <v>173</v>
          </cell>
          <cell r="I37">
            <v>9.5</v>
          </cell>
          <cell r="J37">
            <v>141</v>
          </cell>
          <cell r="K37">
            <v>8.650306748466258</v>
          </cell>
          <cell r="L37" t="str">
            <v>HĐ</v>
          </cell>
          <cell r="N37" t="str">
            <v>DV</v>
          </cell>
          <cell r="O37">
            <v>2005</v>
          </cell>
          <cell r="P37">
            <v>16300</v>
          </cell>
          <cell r="Q37" t="str">
            <v>Trong nước</v>
          </cell>
          <cell r="S37" t="str">
            <v>KCNPTÂY</v>
          </cell>
          <cell r="T37" t="str">
            <v>Số 65201000028 22/3/2006; ĐCL2: 07/10/2019</v>
          </cell>
        </row>
        <row r="38">
          <cell r="B38" t="str">
            <v>Nhà máy  SX cấu kiện thép và dây điện</v>
          </cell>
          <cell r="C38" t="str">
            <v>Công ty Cổ phần Bê tông ly tâm Minh Thành Tín</v>
          </cell>
          <cell r="E38">
            <v>1.3486</v>
          </cell>
          <cell r="F38">
            <v>2005</v>
          </cell>
          <cell r="G38">
            <v>2005</v>
          </cell>
          <cell r="H38">
            <v>53.033</v>
          </cell>
          <cell r="I38">
            <v>2.2790287924366135</v>
          </cell>
          <cell r="J38">
            <v>53.03</v>
          </cell>
          <cell r="K38">
            <v>2.278899871078642</v>
          </cell>
          <cell r="L38" t="str">
            <v>HĐ</v>
          </cell>
          <cell r="N38" t="str">
            <v>SX</v>
          </cell>
          <cell r="O38">
            <v>2005</v>
          </cell>
          <cell r="P38">
            <v>23270</v>
          </cell>
          <cell r="Q38" t="str">
            <v>Trong nước</v>
          </cell>
          <cell r="S38" t="str">
            <v>PKCNSG-DQ</v>
          </cell>
          <cell r="T38" t="str">
            <v>65201000019 ngày 24/10/2005; Số 6247602742 ngày 11/7/2018; 08/8/2018</v>
          </cell>
        </row>
        <row r="39">
          <cell r="B39" t="str">
            <v> Vùng Kho bãi &amp; thiết bị vận tải đa phương thức</v>
          </cell>
          <cell r="C39" t="str">
            <v>Công ty Cổ phần vận tải đa phương thức Vietranstimex</v>
          </cell>
          <cell r="E39">
            <v>5.403</v>
          </cell>
          <cell r="F39">
            <v>2005</v>
          </cell>
          <cell r="G39">
            <v>2007</v>
          </cell>
          <cell r="H39">
            <v>281.88</v>
          </cell>
          <cell r="I39">
            <v>17.293251533742332</v>
          </cell>
          <cell r="J39">
            <v>281.88</v>
          </cell>
          <cell r="K39">
            <v>17.293251533742332</v>
          </cell>
          <cell r="L39" t="str">
            <v>HĐ</v>
          </cell>
          <cell r="N39" t="str">
            <v>SX</v>
          </cell>
          <cell r="O39">
            <v>2005</v>
          </cell>
          <cell r="P39">
            <v>16300</v>
          </cell>
          <cell r="Q39" t="str">
            <v>Trong nước</v>
          </cell>
          <cell r="S39" t="str">
            <v>PKCNSG-DQ</v>
          </cell>
          <cell r="T39" t="str">
            <v>Số 65201000019 ngày: 24/10/2005; Đc L3: 4355274561 ngày 30/7/2018; L4: 30/7/2018; L5: ngày 18/4/2022</v>
          </cell>
        </row>
        <row r="40">
          <cell r="B40" t="str">
            <v>DA Đầu tư Bến số 1-Cảng Tổng hợp</v>
          </cell>
          <cell r="C40" t="str">
            <v>CT Cổ phần cảng quốc tế Gemadept - Dung Quất </v>
          </cell>
          <cell r="D40">
            <v>13.85</v>
          </cell>
          <cell r="F40">
            <v>2006</v>
          </cell>
          <cell r="G40">
            <v>2008</v>
          </cell>
          <cell r="H40">
            <v>575</v>
          </cell>
          <cell r="I40">
            <v>35.49382716049383</v>
          </cell>
          <cell r="J40">
            <v>420</v>
          </cell>
          <cell r="K40">
            <v>25.925925925925927</v>
          </cell>
          <cell r="L40" t="str">
            <v>HĐ</v>
          </cell>
          <cell r="N40" t="str">
            <v>HT</v>
          </cell>
          <cell r="O40">
            <v>2006</v>
          </cell>
          <cell r="P40">
            <v>16200</v>
          </cell>
          <cell r="Q40" t="str">
            <v>Trong nước</v>
          </cell>
          <cell r="S40" t="str">
            <v>KCNPĐÔNG</v>
          </cell>
          <cell r="T40" t="str">
            <v>56201000030 ngày 01/6/2006 </v>
          </cell>
        </row>
        <row r="41">
          <cell r="B41" t="str">
            <v>Kho bãi hàng hóa Thuận Yến</v>
          </cell>
          <cell r="C41" t="str">
            <v>Công ty TNHH XD TM &amp; DV Thuận Yến</v>
          </cell>
          <cell r="D41">
            <v>2</v>
          </cell>
          <cell r="F41">
            <v>2006</v>
          </cell>
          <cell r="G41">
            <v>2008</v>
          </cell>
          <cell r="H41">
            <v>25</v>
          </cell>
          <cell r="I41">
            <v>1.5432098765432098</v>
          </cell>
          <cell r="J41">
            <v>15</v>
          </cell>
          <cell r="K41">
            <v>0.9259259259259259</v>
          </cell>
          <cell r="L41" t="str">
            <v>HĐ</v>
          </cell>
          <cell r="N41" t="str">
            <v>DV</v>
          </cell>
          <cell r="O41">
            <v>2006</v>
          </cell>
          <cell r="P41">
            <v>16200</v>
          </cell>
          <cell r="Q41" t="str">
            <v>Trong nước</v>
          </cell>
          <cell r="S41" t="str">
            <v>KCNPĐÔNG</v>
          </cell>
          <cell r="T41" t="str">
            <v>035/GCNKKTDQ ngày 25/7/2006</v>
          </cell>
        </row>
        <row r="42">
          <cell r="B42" t="str">
            <v>Phân xưởng sản xuất Polypropylen tại Dung Quất </v>
          </cell>
          <cell r="C42" t="str">
            <v>Tổng Công ty Dầu khí Việt Nam (Petro Vietnam)</v>
          </cell>
          <cell r="D42">
            <v>13</v>
          </cell>
          <cell r="F42">
            <v>2006</v>
          </cell>
          <cell r="G42">
            <v>2010</v>
          </cell>
          <cell r="H42">
            <v>3736</v>
          </cell>
          <cell r="I42">
            <v>230.6172839506173</v>
          </cell>
          <cell r="J42">
            <v>3800</v>
          </cell>
          <cell r="K42">
            <v>234.5679012345679</v>
          </cell>
          <cell r="L42" t="str">
            <v>HĐ</v>
          </cell>
          <cell r="N42" t="str">
            <v>SX</v>
          </cell>
          <cell r="O42">
            <v>2006</v>
          </cell>
          <cell r="P42">
            <v>16200</v>
          </cell>
          <cell r="Q42" t="str">
            <v>Trong nước</v>
          </cell>
          <cell r="S42" t="str">
            <v>KCNPĐÔNG</v>
          </cell>
          <cell r="T42" t="str">
            <v>65201000038 ngày 28/12/2006 </v>
          </cell>
        </row>
        <row r="43">
          <cell r="B43" t="str">
            <v>DA cho thuê MM, TB, giàn giáo và phương tiện </v>
          </cell>
          <cell r="C43" t="str">
            <v>Công ty TNHH Dịch vụ công trình Việt Hưng</v>
          </cell>
          <cell r="D43" t="str">
            <v>thuê văn phòng</v>
          </cell>
          <cell r="F43">
            <v>2006</v>
          </cell>
          <cell r="G43">
            <v>2006</v>
          </cell>
          <cell r="H43">
            <v>3.5</v>
          </cell>
          <cell r="I43">
            <v>0.218</v>
          </cell>
          <cell r="J43">
            <v>3.5</v>
          </cell>
          <cell r="K43">
            <v>0.218</v>
          </cell>
          <cell r="L43" t="str">
            <v>HĐ</v>
          </cell>
          <cell r="N43" t="str">
            <v>DV</v>
          </cell>
          <cell r="O43">
            <v>2006</v>
          </cell>
          <cell r="P43">
            <v>16200</v>
          </cell>
          <cell r="Q43" t="str">
            <v>Ngoài nước</v>
          </cell>
          <cell r="R43" t="str">
            <v>Trung Quốc</v>
          </cell>
          <cell r="S43" t="str">
            <v>KCNPĐÔNG</v>
          </cell>
          <cell r="T43" t="str">
            <v>Số 652043000002 cấp lần đầu ngày 23/11/2006; L1: 20/12/2010</v>
          </cell>
        </row>
        <row r="44">
          <cell r="B44" t="str">
            <v>DA Công nghiệp nặng Doosan</v>
          </cell>
          <cell r="C44" t="str">
            <v>Công ty TNHH Doosan Enerbility Việt Nam</v>
          </cell>
          <cell r="D44">
            <v>101.56</v>
          </cell>
          <cell r="F44">
            <v>2006</v>
          </cell>
          <cell r="G44">
            <v>2009</v>
          </cell>
          <cell r="H44">
            <v>7010</v>
          </cell>
          <cell r="I44">
            <v>315</v>
          </cell>
          <cell r="J44">
            <v>7010.325</v>
          </cell>
          <cell r="K44">
            <v>315</v>
          </cell>
          <cell r="L44" t="str">
            <v>HĐ</v>
          </cell>
          <cell r="N44" t="str">
            <v>SX</v>
          </cell>
          <cell r="O44">
            <v>2006</v>
          </cell>
          <cell r="P44">
            <v>16200</v>
          </cell>
          <cell r="Q44" t="str">
            <v>Ngoài nước</v>
          </cell>
          <cell r="R44" t="str">
            <v>Hàn Quốc</v>
          </cell>
          <cell r="S44" t="str">
            <v>KCNPĐÔNG</v>
          </cell>
          <cell r="T44" t="str">
            <v>Số 652023000001 ngày 20/11/2006
</v>
          </cell>
        </row>
        <row r="45">
          <cell r="B45" t="str">
            <v>Nhà máy chế tạo thiết bị và kết cấu thép</v>
          </cell>
          <cell r="C45" t="str">
            <v>Cty TNHH KT Chiến Thắng</v>
          </cell>
          <cell r="E45">
            <v>2.84</v>
          </cell>
          <cell r="F45">
            <v>2006</v>
          </cell>
          <cell r="G45">
            <v>2006</v>
          </cell>
          <cell r="H45">
            <v>49.3</v>
          </cell>
          <cell r="I45">
            <v>3.04320987654321</v>
          </cell>
          <cell r="J45">
            <v>30</v>
          </cell>
          <cell r="K45">
            <v>1.8518518518518519</v>
          </cell>
          <cell r="L45" t="str">
            <v>HĐ</v>
          </cell>
          <cell r="N45" t="str">
            <v>SX</v>
          </cell>
          <cell r="O45">
            <v>2006</v>
          </cell>
          <cell r="P45">
            <v>16200</v>
          </cell>
          <cell r="Q45" t="str">
            <v>Trong nước</v>
          </cell>
          <cell r="S45" t="str">
            <v>PKCNSG-DQ</v>
          </cell>
          <cell r="T45" t="str">
            <v>026/GCNĐC – KKTDQ; ngày cấp 20/3/2006; ĐC lần 1: 18/12/2006 </v>
          </cell>
        </row>
        <row r="46">
          <cell r="B46" t="str">
            <v>Khu biệt thự Chuyên gia Thiên Tân</v>
          </cell>
          <cell r="C46" t="str">
            <v>Công ty Cổ phần đầu tư - xây dựng Thiên Tân</v>
          </cell>
          <cell r="D46">
            <v>10.034</v>
          </cell>
          <cell r="F46">
            <v>2006</v>
          </cell>
          <cell r="G46">
            <v>2007</v>
          </cell>
          <cell r="H46">
            <v>156.93</v>
          </cell>
          <cell r="I46">
            <v>9.687037037037037</v>
          </cell>
          <cell r="J46">
            <v>156.93</v>
          </cell>
          <cell r="K46">
            <v>9.687037037037037</v>
          </cell>
          <cell r="L46" t="str">
            <v>HĐ</v>
          </cell>
          <cell r="N46" t="str">
            <v>BĐS</v>
          </cell>
          <cell r="O46">
            <v>2006</v>
          </cell>
          <cell r="P46">
            <v>16200</v>
          </cell>
          <cell r="Q46" t="str">
            <v>Trong nước</v>
          </cell>
          <cell r="S46" t="str">
            <v>VẠN TƯỜNG</v>
          </cell>
          <cell r="T46" t="str">
            <v>số 34/GP-KCNDQ lần đầu ngày 30/6/2006, điều chỉnh lần 1 ngày 05/12/2007</v>
          </cell>
        </row>
        <row r="47">
          <cell r="B47" t="str">
            <v>Công ty TNHH Aden Services Miền Trung Việt Nam</v>
          </cell>
          <cell r="C47" t="str">
            <v>Công ty TNHH ADEN</v>
          </cell>
          <cell r="D47" t="str">
            <v>thuê văn phòng</v>
          </cell>
          <cell r="F47">
            <v>2006</v>
          </cell>
          <cell r="G47">
            <v>2006</v>
          </cell>
          <cell r="H47">
            <v>2.4</v>
          </cell>
          <cell r="I47">
            <v>0.14814814814814814</v>
          </cell>
          <cell r="J47">
            <v>2.4</v>
          </cell>
          <cell r="K47">
            <v>0.15</v>
          </cell>
          <cell r="L47" t="str">
            <v>HĐ</v>
          </cell>
          <cell r="M47" t="str">
            <v>Tạm dừng hoạt động</v>
          </cell>
          <cell r="N47" t="str">
            <v>DV</v>
          </cell>
          <cell r="O47">
            <v>2006</v>
          </cell>
          <cell r="P47">
            <v>16200</v>
          </cell>
          <cell r="Q47" t="str">
            <v>Ngoài nước</v>
          </cell>
          <cell r="R47" t="str">
            <v>Trung Quốc</v>
          </cell>
          <cell r="S47" t="str">
            <v>VẠN TƯỜNG</v>
          </cell>
          <cell r="T47" t="str">
            <v>0027/GP-KKTDQ
ngày 21/3/2006</v>
          </cell>
        </row>
        <row r="48">
          <cell r="B48" t="str">
            <v>XD nhà ở cho CBCNV tại khu sông Trà Bồng</v>
          </cell>
          <cell r="C48" t="str">
            <v>Cty TNHH 1TV công nghiệp tàu thuỷ Dung Quất.</v>
          </cell>
          <cell r="D48">
            <v>7.4</v>
          </cell>
          <cell r="F48">
            <v>2007</v>
          </cell>
          <cell r="G48">
            <v>2008</v>
          </cell>
          <cell r="H48">
            <v>99</v>
          </cell>
          <cell r="I48">
            <v>6</v>
          </cell>
          <cell r="J48">
            <v>79</v>
          </cell>
          <cell r="K48">
            <v>4.787878787878788</v>
          </cell>
          <cell r="L48" t="str">
            <v>HĐ</v>
          </cell>
          <cell r="N48" t="str">
            <v>BĐS</v>
          </cell>
          <cell r="O48">
            <v>2007</v>
          </cell>
          <cell r="P48">
            <v>16500</v>
          </cell>
          <cell r="Q48" t="str">
            <v>Trong nước</v>
          </cell>
          <cell r="S48" t="str">
            <v>KCNPĐÔNG</v>
          </cell>
          <cell r="T48" t="str">
            <v>65201000052 ngày 10/8/2007</v>
          </cell>
        </row>
        <row r="49">
          <cell r="B49" t="str">
            <v>Cửa hàng xăng dầu Bình Trị</v>
          </cell>
          <cell r="C49" t="str">
            <v>Công ty TM VT xăng dầu Vạn Lợi</v>
          </cell>
          <cell r="D49">
            <v>0.45</v>
          </cell>
          <cell r="F49">
            <v>2007</v>
          </cell>
          <cell r="G49">
            <v>2009</v>
          </cell>
          <cell r="H49">
            <v>15</v>
          </cell>
          <cell r="I49">
            <v>0.672645739910314</v>
          </cell>
          <cell r="J49">
            <v>4.5</v>
          </cell>
          <cell r="K49">
            <v>0.20179372197309417</v>
          </cell>
          <cell r="L49" t="str">
            <v>HĐ</v>
          </cell>
          <cell r="N49" t="str">
            <v>DV</v>
          </cell>
          <cell r="O49">
            <v>2007</v>
          </cell>
          <cell r="P49">
            <v>22300</v>
          </cell>
          <cell r="Q49" t="str">
            <v>Trong nước</v>
          </cell>
          <cell r="S49" t="str">
            <v>KCNPĐÔNG</v>
          </cell>
          <cell r="T49" t="str">
            <v>Số 65201000050 ngày 06/7/2007; đc lần 1: 2277781886 ngày 31/8/2020</v>
          </cell>
        </row>
        <row r="50">
          <cell r="B50" t="str">
            <v>NM sản xuất cấu kiện bê tông và dịch vụ cảng</v>
          </cell>
          <cell r="C50" t="str">
            <v>Công ty Cổ phần đầu tư Phan Vũ</v>
          </cell>
          <cell r="D50">
            <v>7</v>
          </cell>
          <cell r="F50">
            <v>2002</v>
          </cell>
          <cell r="G50">
            <v>2002</v>
          </cell>
          <cell r="H50">
            <v>80</v>
          </cell>
          <cell r="I50">
            <v>4.848484848484849</v>
          </cell>
          <cell r="J50">
            <v>50.9</v>
          </cell>
          <cell r="K50">
            <v>3.084848484848485</v>
          </cell>
          <cell r="L50" t="str">
            <v>HĐ</v>
          </cell>
          <cell r="N50" t="str">
            <v>SX</v>
          </cell>
          <cell r="O50">
            <v>2002</v>
          </cell>
          <cell r="P50">
            <v>16500</v>
          </cell>
          <cell r="Q50" t="str">
            <v>Trong nước</v>
          </cell>
          <cell r="S50" t="str">
            <v>KCNPĐÔNG</v>
          </cell>
          <cell r="T50" t="str">
            <v>65201000047 ngày 14/6/2002</v>
          </cell>
        </row>
        <row r="51">
          <cell r="B51" t="str">
            <v>Thu gom, vận chuyển và xử lý chất thải</v>
          </cell>
          <cell r="C51" t="str">
            <v>Công ty CP Cơ điện - môi trường LILAMA</v>
          </cell>
          <cell r="D51">
            <v>23</v>
          </cell>
          <cell r="F51">
            <v>2007</v>
          </cell>
          <cell r="G51">
            <v>2011</v>
          </cell>
          <cell r="H51">
            <v>231</v>
          </cell>
          <cell r="I51">
            <v>14</v>
          </cell>
          <cell r="J51">
            <v>132.117</v>
          </cell>
          <cell r="K51">
            <v>8.007090909090909</v>
          </cell>
          <cell r="L51" t="str">
            <v>HĐ</v>
          </cell>
          <cell r="N51" t="str">
            <v>DV</v>
          </cell>
          <cell r="O51">
            <v>2007</v>
          </cell>
          <cell r="P51">
            <v>16500</v>
          </cell>
          <cell r="Q51" t="str">
            <v>Trong nước</v>
          </cell>
          <cell r="S51" t="str">
            <v>KCNPTÂY</v>
          </cell>
          <cell r="T51" t="str">
            <v>65201000060 Lần đầu: 10/12/2007, 
ĐC lần 1: 24/02/2010, 
ĐC lần 2: 05/11/2012
Mặt bằng Bình Nguyên</v>
          </cell>
        </row>
        <row r="52">
          <cell r="B52" t="str">
            <v>Khu dịch vụ Bình Sơn</v>
          </cell>
          <cell r="C52" t="str">
            <v>Công ty TNHH TM và DV Bình Sơn</v>
          </cell>
          <cell r="D52">
            <v>0.85</v>
          </cell>
          <cell r="F52">
            <v>2007</v>
          </cell>
          <cell r="G52">
            <v>2008</v>
          </cell>
          <cell r="H52">
            <v>12</v>
          </cell>
          <cell r="I52">
            <v>0.7272727272727273</v>
          </cell>
          <cell r="J52">
            <v>10</v>
          </cell>
          <cell r="K52">
            <v>0.6060606060606061</v>
          </cell>
          <cell r="L52" t="str">
            <v>HĐ</v>
          </cell>
          <cell r="N52" t="str">
            <v>DV</v>
          </cell>
          <cell r="O52">
            <v>2007</v>
          </cell>
          <cell r="P52">
            <v>16500</v>
          </cell>
          <cell r="Q52" t="str">
            <v>Trong nước</v>
          </cell>
          <cell r="S52" t="str">
            <v>KCNPĐÔNG</v>
          </cell>
          <cell r="T52" t="str">
            <v>65201000048 ngày 22/6/2007</v>
          </cell>
        </row>
        <row r="53">
          <cell r="B53" t="str">
            <v>Khu cung ứng dịch vụ</v>
          </cell>
          <cell r="C53" t="str">
            <v>Cty CP bảo dưỡng và sửa chữa công trình dầu khí</v>
          </cell>
          <cell r="D53">
            <v>1</v>
          </cell>
          <cell r="F53">
            <v>2007</v>
          </cell>
          <cell r="G53">
            <v>2014</v>
          </cell>
          <cell r="H53">
            <v>31</v>
          </cell>
          <cell r="I53">
            <v>1.878787878787879</v>
          </cell>
          <cell r="J53">
            <v>10</v>
          </cell>
          <cell r="K53">
            <v>0.6060606060606061</v>
          </cell>
          <cell r="L53" t="str">
            <v>HĐ</v>
          </cell>
          <cell r="N53" t="str">
            <v>DV</v>
          </cell>
          <cell r="O53">
            <v>2007</v>
          </cell>
          <cell r="P53">
            <v>16500</v>
          </cell>
          <cell r="Q53" t="str">
            <v>Trong nước</v>
          </cell>
          <cell r="S53" t="str">
            <v>KCNPĐÔNG</v>
          </cell>
          <cell r="T53" t="str">
            <v>65201000056 ngày 12/10/2007</v>
          </cell>
        </row>
        <row r="54">
          <cell r="B54" t="str">
            <v>Nhà máy nghiền Ximăng Đại Việt - Dung Quất</v>
          </cell>
          <cell r="C54" t="str">
            <v>Công ty Cổ phần Xi măng Miền Trung</v>
          </cell>
          <cell r="D54">
            <v>6.3</v>
          </cell>
          <cell r="F54">
            <v>2007</v>
          </cell>
          <cell r="G54">
            <v>2012</v>
          </cell>
          <cell r="H54">
            <v>328</v>
          </cell>
          <cell r="I54">
            <v>19.87878787878788</v>
          </cell>
          <cell r="J54">
            <v>328</v>
          </cell>
          <cell r="K54">
            <v>19.87878787878788</v>
          </cell>
          <cell r="L54" t="str">
            <v>HĐ</v>
          </cell>
          <cell r="N54" t="str">
            <v>SX</v>
          </cell>
          <cell r="O54">
            <v>2007</v>
          </cell>
          <cell r="P54">
            <v>16500</v>
          </cell>
          <cell r="Q54" t="str">
            <v>Trong nước</v>
          </cell>
          <cell r="S54" t="str">
            <v>KCNPĐÔNG</v>
          </cell>
          <cell r="T54" t="str">
            <v>65201000039 ngày 07/02/2007</v>
          </cell>
        </row>
        <row r="55">
          <cell r="B55" t="str">
            <v>Dự án dịch vụ Xây dựng Tân Việt</v>
          </cell>
          <cell r="C55" t="str">
            <v>Công ty Cổ phần Tân Việt</v>
          </cell>
          <cell r="D55">
            <v>5</v>
          </cell>
          <cell r="F55">
            <v>2007</v>
          </cell>
          <cell r="H55">
            <v>52</v>
          </cell>
          <cell r="I55">
            <v>3.1515151515151514</v>
          </cell>
          <cell r="J55">
            <v>5</v>
          </cell>
          <cell r="K55">
            <v>0.30303030303030304</v>
          </cell>
          <cell r="M55" t="str">
            <v>Đang xử lý thu hồi</v>
          </cell>
          <cell r="N55" t="str">
            <v>DV</v>
          </cell>
          <cell r="O55">
            <v>2007</v>
          </cell>
          <cell r="P55">
            <v>16500</v>
          </cell>
          <cell r="Q55" t="str">
            <v>Trong nước</v>
          </cell>
          <cell r="S55" t="str">
            <v>KCNPĐÔNG</v>
          </cell>
          <cell r="T55" t="str">
            <v>65201000045 ngày 22/5/2007</v>
          </cell>
        </row>
        <row r="56">
          <cell r="B56" t="str">
            <v>Khu thương mại, dịch vụ tổng hợp Dung Quất</v>
          </cell>
          <cell r="C56" t="str">
            <v>Công ty TNHH Tân Dung Quất</v>
          </cell>
          <cell r="D56">
            <v>2</v>
          </cell>
          <cell r="F56">
            <v>2007</v>
          </cell>
          <cell r="G56">
            <v>2016</v>
          </cell>
          <cell r="H56">
            <v>25</v>
          </cell>
          <cell r="I56">
            <v>1.5151515151515151</v>
          </cell>
          <cell r="J56">
            <v>10</v>
          </cell>
          <cell r="K56">
            <v>0.6060606060606061</v>
          </cell>
          <cell r="L56" t="str">
            <v>HĐ (GĐ 1)</v>
          </cell>
          <cell r="N56" t="str">
            <v>DV</v>
          </cell>
          <cell r="O56">
            <v>2007</v>
          </cell>
          <cell r="P56">
            <v>16500</v>
          </cell>
          <cell r="Q56" t="str">
            <v>Trong nước</v>
          </cell>
          <cell r="S56" t="str">
            <v>KCNPĐÔNG</v>
          </cell>
          <cell r="T56" t="str">
            <v>65201000035 ngày 10/8/2007</v>
          </cell>
        </row>
        <row r="57">
          <cell r="B57" t="str">
            <v>Dự án Hoàng Đạo - Dung Quất</v>
          </cell>
          <cell r="C57" t="str">
            <v>Công ty TNHH Hoàng Đạo - Dung Quất</v>
          </cell>
          <cell r="D57">
            <v>1.1</v>
          </cell>
          <cell r="F57">
            <v>2007</v>
          </cell>
          <cell r="G57">
            <v>2009</v>
          </cell>
          <cell r="H57">
            <v>10</v>
          </cell>
          <cell r="I57">
            <v>0.6060606060606061</v>
          </cell>
          <cell r="J57">
            <v>5.5</v>
          </cell>
          <cell r="K57">
            <v>0.3333333333333333</v>
          </cell>
          <cell r="L57" t="str">
            <v>HĐ</v>
          </cell>
          <cell r="N57" t="str">
            <v>DV</v>
          </cell>
          <cell r="O57">
            <v>2007</v>
          </cell>
          <cell r="P57">
            <v>16500</v>
          </cell>
          <cell r="Q57" t="str">
            <v>Trong nước</v>
          </cell>
          <cell r="S57" t="str">
            <v>KCNPTÂY</v>
          </cell>
          <cell r="T57" t="str">
            <v>Số 65201000042 lần đầu 04/4/2007, lần 2 số 1765023265 ngày 19/6/2017</v>
          </cell>
        </row>
        <row r="58">
          <cell r="B58" t="str">
            <v>Khu khách sạn, nhà hàng và thể thao Hoàng Gia</v>
          </cell>
          <cell r="C58" t="str">
            <v>Công ty TNHH Thương mại và Dịch vụ Hoàng Gia</v>
          </cell>
          <cell r="D58">
            <v>2</v>
          </cell>
          <cell r="F58">
            <v>2007</v>
          </cell>
          <cell r="G58">
            <v>2011</v>
          </cell>
          <cell r="H58">
            <v>45</v>
          </cell>
          <cell r="I58">
            <v>2.727272727272727</v>
          </cell>
          <cell r="J58">
            <v>40</v>
          </cell>
          <cell r="K58">
            <v>2.4242424242424243</v>
          </cell>
          <cell r="L58" t="str">
            <v>HĐ</v>
          </cell>
          <cell r="N58" t="str">
            <v>DV</v>
          </cell>
          <cell r="O58">
            <v>2007</v>
          </cell>
          <cell r="P58">
            <v>16500</v>
          </cell>
          <cell r="Q58" t="str">
            <v>Trong nước</v>
          </cell>
          <cell r="S58" t="str">
            <v>KCNPTÂY</v>
          </cell>
          <cell r="T58" t="str">
            <v>65201000057 ngày 15/10/2007</v>
          </cell>
        </row>
        <row r="59">
          <cell r="B59" t="str">
            <v>Khách sạn Đông Phương</v>
          </cell>
          <cell r="C59" t="str">
            <v>Công ty TNHH 1 TV Đông Phương</v>
          </cell>
          <cell r="D59">
            <v>0.5117</v>
          </cell>
          <cell r="F59">
            <v>2007</v>
          </cell>
          <cell r="G59">
            <v>2010</v>
          </cell>
          <cell r="H59">
            <v>9.89</v>
          </cell>
          <cell r="I59">
            <v>0.5993939393939394</v>
          </cell>
          <cell r="J59">
            <v>5.5</v>
          </cell>
          <cell r="K59">
            <v>0.3333333333333333</v>
          </cell>
          <cell r="L59" t="str">
            <v>HĐ</v>
          </cell>
          <cell r="N59" t="str">
            <v>DV</v>
          </cell>
          <cell r="O59">
            <v>2007</v>
          </cell>
          <cell r="P59">
            <v>16500</v>
          </cell>
          <cell r="Q59" t="str">
            <v>Trong nước</v>
          </cell>
          <cell r="S59" t="str">
            <v>KCNPTÂY</v>
          </cell>
          <cell r="T59" t="str">
            <v>Số 65201000063 ngày 02/1/2008</v>
          </cell>
        </row>
        <row r="60">
          <cell r="B60" t="str">
            <v>NM chế biến lâm sản xuất khẩu Pibaly</v>
          </cell>
          <cell r="C60" t="str">
            <v>Công ty TNHH Mỹ Yên (Công ty TNHH PIBALY)</v>
          </cell>
          <cell r="E60">
            <v>3.19</v>
          </cell>
          <cell r="F60">
            <v>2007</v>
          </cell>
          <cell r="G60">
            <v>2008</v>
          </cell>
          <cell r="H60">
            <v>65</v>
          </cell>
          <cell r="I60">
            <v>2.8634361233480177</v>
          </cell>
          <cell r="J60">
            <v>50</v>
          </cell>
          <cell r="K60">
            <v>2.202643171806167</v>
          </cell>
          <cell r="L60" t="str">
            <v>HĐ</v>
          </cell>
          <cell r="N60" t="str">
            <v>SX</v>
          </cell>
          <cell r="O60">
            <v>2007</v>
          </cell>
          <cell r="P60">
            <v>22700</v>
          </cell>
          <cell r="Q60" t="str">
            <v>Trong nước</v>
          </cell>
          <cell r="S60" t="str">
            <v>PKCNSG-DQ</v>
          </cell>
          <cell r="T60" t="str">
            <v>Số 65201000043; ngày cấp: 24/4/2007; ĐC lần 1: 08/9/2008. Số 5136161157 ngày 20/12/2017 </v>
          </cell>
        </row>
        <row r="61">
          <cell r="B61" t="str">
            <v>Khu khách sạn &amp; Văn phòng cho thuê</v>
          </cell>
          <cell r="C61" t="str">
            <v>Công ty TNHH Dung Bàng</v>
          </cell>
          <cell r="D61">
            <v>1.3</v>
          </cell>
          <cell r="F61">
            <v>2006</v>
          </cell>
          <cell r="H61">
            <v>22</v>
          </cell>
          <cell r="I61">
            <v>1.3333333333333333</v>
          </cell>
          <cell r="J61">
            <v>2.5</v>
          </cell>
          <cell r="K61">
            <v>0.15151515151515152</v>
          </cell>
          <cell r="M61" t="str">
            <v>Đang triển khai</v>
          </cell>
          <cell r="N61" t="str">
            <v>DV</v>
          </cell>
          <cell r="O61">
            <v>2007</v>
          </cell>
          <cell r="P61">
            <v>16500</v>
          </cell>
          <cell r="Q61" t="str">
            <v>Trong nước</v>
          </cell>
          <cell r="S61" t="str">
            <v>VẠN TƯỜNG</v>
          </cell>
          <cell r="T61" t="str">
            <v>036/GCN-KKTDQ 04/8/2006; đ/c L1: 65201000036 ngày 28/9/2007; L4: ngày 19/03/2015 </v>
          </cell>
        </row>
        <row r="62">
          <cell r="B62" t="str">
            <v>Kho chứa LPG và trạm xuất xe bồn tại Dung Quất </v>
          </cell>
          <cell r="C62" t="str">
            <v>Công ty TNHH 1TV Tổng Công ty khí Việt Nam</v>
          </cell>
          <cell r="D62">
            <v>3.34</v>
          </cell>
          <cell r="F62">
            <v>2008</v>
          </cell>
          <cell r="G62">
            <v>2012</v>
          </cell>
          <cell r="H62">
            <v>259.75</v>
          </cell>
          <cell r="I62">
            <v>15.461309523809524</v>
          </cell>
          <cell r="J62">
            <v>259.75</v>
          </cell>
          <cell r="K62">
            <v>15.461309523809524</v>
          </cell>
          <cell r="L62" t="str">
            <v>HĐ</v>
          </cell>
          <cell r="N62" t="str">
            <v>DV</v>
          </cell>
          <cell r="O62">
            <v>2008</v>
          </cell>
          <cell r="P62">
            <v>16800</v>
          </cell>
          <cell r="Q62" t="str">
            <v>Trong nước</v>
          </cell>
          <cell r="S62" t="str">
            <v>KCNPĐÔNG</v>
          </cell>
          <cell r="T62" t="str">
            <v>65201000069 ngày 27/3/2008</v>
          </cell>
        </row>
        <row r="63">
          <cell r="B63" t="str">
            <v>Nhà máy sản xuất Bio Ethanol</v>
          </cell>
          <cell r="C63" t="str">
            <v>Công ty CP nhiên liệu sinh học dầu khí Miền Trung</v>
          </cell>
          <cell r="D63">
            <v>21.3</v>
          </cell>
          <cell r="F63">
            <v>2008</v>
          </cell>
          <cell r="G63">
            <v>2014</v>
          </cell>
          <cell r="H63">
            <v>1887</v>
          </cell>
          <cell r="I63">
            <v>112.32142857142857</v>
          </cell>
          <cell r="J63">
            <v>1887</v>
          </cell>
          <cell r="K63">
            <v>112.32142857142857</v>
          </cell>
          <cell r="L63" t="str">
            <v>HĐ</v>
          </cell>
          <cell r="N63" t="str">
            <v>SX</v>
          </cell>
          <cell r="O63">
            <v>2008</v>
          </cell>
          <cell r="P63">
            <v>16800</v>
          </cell>
          <cell r="Q63" t="str">
            <v>Trong nước</v>
          </cell>
          <cell r="S63" t="str">
            <v>KCNPĐÔNG</v>
          </cell>
          <cell r="T63" t="str">
            <v>65201000077 ngày 11/9/2008; đc: 6763632811 18/09/2018</v>
          </cell>
        </row>
        <row r="64">
          <cell r="B64" t="str">
            <v>Trung tâm thương mại &amp; Dịch vụ Phú Trường</v>
          </cell>
          <cell r="C64" t="str">
            <v>Công ty cổ phần thương mại Phú Trường</v>
          </cell>
          <cell r="D64">
            <v>2.8</v>
          </cell>
          <cell r="F64">
            <v>2008</v>
          </cell>
          <cell r="G64">
            <v>2016</v>
          </cell>
          <cell r="H64">
            <v>35.58</v>
          </cell>
          <cell r="I64">
            <v>2.117857142857143</v>
          </cell>
          <cell r="J64">
            <v>26</v>
          </cell>
          <cell r="K64">
            <v>1.5476190476190477</v>
          </cell>
          <cell r="L64" t="str">
            <v>HĐ (GĐ 1)</v>
          </cell>
          <cell r="N64" t="str">
            <v>DV</v>
          </cell>
          <cell r="O64">
            <v>2008</v>
          </cell>
          <cell r="P64">
            <v>16800</v>
          </cell>
          <cell r="Q64" t="str">
            <v>Trong nước</v>
          </cell>
          <cell r="S64" t="str">
            <v>KCNPTÂY</v>
          </cell>
          <cell r="T64" t="str">
            <v>Số: 65201000079 ngày 04/10/2008; lần thứ 1: ngày 14/01/2009; lần thứ 2: ngày 12/5/2010; lần thứ 3: ngày 28/8/2013; lần thứ 4: ngày 16/6/2015</v>
          </cell>
        </row>
        <row r="65">
          <cell r="B65" t="str">
            <v>NM SX kết cấu thép công nghệ cao Dung Quất</v>
          </cell>
          <cell r="C65" t="str">
            <v>Công ty CP kết cấu thép Đại Dũng Miền Trung</v>
          </cell>
          <cell r="E65">
            <v>19.3</v>
          </cell>
          <cell r="F65">
            <v>2008</v>
          </cell>
          <cell r="G65">
            <v>2010</v>
          </cell>
          <cell r="H65">
            <v>450.732</v>
          </cell>
          <cell r="I65">
            <v>26.829285714285714</v>
          </cell>
          <cell r="J65">
            <v>435</v>
          </cell>
          <cell r="K65">
            <v>25.892857142857142</v>
          </cell>
          <cell r="L65" t="str">
            <v>HĐ</v>
          </cell>
          <cell r="N65" t="str">
            <v>SX</v>
          </cell>
          <cell r="O65">
            <v>2008</v>
          </cell>
          <cell r="P65">
            <v>16800</v>
          </cell>
          <cell r="Q65" t="str">
            <v>Trong nước</v>
          </cell>
          <cell r="S65" t="str">
            <v>PKCNSG-DQ</v>
          </cell>
          <cell r="T65" t="str">
            <v>Số 65201000070; ngày cấp: 07/4/2008; ĐC lần 1: 03/3/2009; ĐC lần 2: 30/11/2009  </v>
          </cell>
        </row>
        <row r="66">
          <cell r="B66" t="str">
            <v>Kho và trạm chiết nạp LPG Dung Quất</v>
          </cell>
          <cell r="C66" t="str">
            <v>Công ty CP kinh doanh khí hoá lỏng Miền Nam</v>
          </cell>
          <cell r="D66">
            <v>1.7</v>
          </cell>
          <cell r="F66">
            <v>2009</v>
          </cell>
          <cell r="G66">
            <v>2010</v>
          </cell>
          <cell r="H66">
            <v>95.8</v>
          </cell>
          <cell r="I66">
            <v>5.635294117647059</v>
          </cell>
          <cell r="J66">
            <v>95.8</v>
          </cell>
          <cell r="K66">
            <v>5.635294117647059</v>
          </cell>
          <cell r="L66" t="str">
            <v>HĐ</v>
          </cell>
          <cell r="N66" t="str">
            <v>SX</v>
          </cell>
          <cell r="O66">
            <v>2009</v>
          </cell>
          <cell r="P66">
            <v>17000</v>
          </cell>
          <cell r="Q66" t="str">
            <v>Trong nước</v>
          </cell>
          <cell r="S66" t="str">
            <v>KCNPĐÔNG</v>
          </cell>
          <cell r="T66" t="str">
            <v>65201000087 ngày 20/7/2009</v>
          </cell>
        </row>
        <row r="67">
          <cell r="B67" t="str">
            <v>Nhà máy sản xuất tinh bột biến tính</v>
          </cell>
          <cell r="C67" t="str">
            <v>Tổng công ty dung dịch khoan và hoá phẩm dầu khí</v>
          </cell>
          <cell r="E67">
            <v>3.18</v>
          </cell>
          <cell r="F67">
            <v>2009</v>
          </cell>
          <cell r="G67">
            <v>2011</v>
          </cell>
          <cell r="H67">
            <v>85.612</v>
          </cell>
          <cell r="I67">
            <v>5.036</v>
          </cell>
          <cell r="J67">
            <v>60</v>
          </cell>
          <cell r="K67">
            <v>3.5294117647058822</v>
          </cell>
          <cell r="L67" t="str">
            <v>HĐ</v>
          </cell>
          <cell r="N67" t="str">
            <v>SX</v>
          </cell>
          <cell r="O67">
            <v>2009</v>
          </cell>
          <cell r="P67">
            <v>17000</v>
          </cell>
          <cell r="Q67" t="str">
            <v>Trong nước</v>
          </cell>
          <cell r="S67" t="str">
            <v>PKCNSG-DQ</v>
          </cell>
          <cell r="T67" t="str">
            <v>Số 65201000086; Ngày cấp 05/6/2009; ĐC lần 1: 27/12/2010 </v>
          </cell>
        </row>
        <row r="68">
          <cell r="B68" t="str">
            <v>Nhà máy sản xuất bao bì Polypropylene</v>
          </cell>
          <cell r="C68" t="str">
            <v>CÔNG TY CỔ PHẦN NHÀ VÀ THƯƠNG MẠI DẦU KHÍ</v>
          </cell>
          <cell r="D68">
            <v>2.407</v>
          </cell>
          <cell r="F68">
            <v>2010</v>
          </cell>
          <cell r="G68">
            <v>2011</v>
          </cell>
          <cell r="H68">
            <v>132.245</v>
          </cell>
          <cell r="I68">
            <v>7.226502732240437</v>
          </cell>
          <cell r="J68">
            <v>120.22</v>
          </cell>
          <cell r="K68">
            <v>6.5693989071038255</v>
          </cell>
          <cell r="L68" t="str">
            <v>HĐ</v>
          </cell>
          <cell r="N68" t="str">
            <v>SX</v>
          </cell>
          <cell r="O68">
            <v>2010</v>
          </cell>
          <cell r="P68">
            <v>18300</v>
          </cell>
          <cell r="Q68" t="str">
            <v>Trong nước</v>
          </cell>
          <cell r="S68" t="str">
            <v>KCNPĐÔNG</v>
          </cell>
          <cell r="T68" t="str">
            <v>1326400577 ngày 04/01/2016</v>
          </cell>
        </row>
        <row r="69">
          <cell r="B69" t="str">
            <v>Công ty TNHH SFP Vina</v>
          </cell>
          <cell r="C69" t="str">
            <v>Công ty TNHH SFP Vina</v>
          </cell>
          <cell r="F69">
            <v>2010</v>
          </cell>
          <cell r="G69">
            <v>2010</v>
          </cell>
          <cell r="H69">
            <v>7.2</v>
          </cell>
          <cell r="I69">
            <v>0.4</v>
          </cell>
          <cell r="J69">
            <v>7.2</v>
          </cell>
          <cell r="K69">
            <v>0.4</v>
          </cell>
          <cell r="L69" t="str">
            <v>HĐ</v>
          </cell>
          <cell r="N69" t="str">
            <v>DV</v>
          </cell>
          <cell r="O69">
            <v>2010</v>
          </cell>
          <cell r="P69">
            <v>18300</v>
          </cell>
          <cell r="Q69" t="str">
            <v>Ngoài nước</v>
          </cell>
          <cell r="R69" t="str">
            <v> Hàn Quốc</v>
          </cell>
          <cell r="S69" t="str">
            <v>KCNPĐÔNG</v>
          </cell>
          <cell r="T69" t="str">
            <v>Số 652043000017 ngày 01/8/2010</v>
          </cell>
        </row>
        <row r="70">
          <cell r="B70" t="str">
            <v>Nhà Máy gạch Block DQB Dung Quất </v>
          </cell>
          <cell r="C70" t="str">
            <v>Công ty TNHH Phú Điền </v>
          </cell>
          <cell r="D70">
            <v>3.5</v>
          </cell>
          <cell r="F70">
            <v>2010</v>
          </cell>
          <cell r="G70">
            <v>2013</v>
          </cell>
          <cell r="H70">
            <v>10.046</v>
          </cell>
          <cell r="I70">
            <v>0.5489617486338798</v>
          </cell>
          <cell r="J70">
            <v>10.05</v>
          </cell>
          <cell r="K70">
            <v>0.5491803278688525</v>
          </cell>
          <cell r="L70" t="str">
            <v>HĐ</v>
          </cell>
          <cell r="N70" t="str">
            <v>SX</v>
          </cell>
          <cell r="O70">
            <v>2010</v>
          </cell>
          <cell r="P70">
            <v>18300</v>
          </cell>
          <cell r="Q70" t="str">
            <v>Trong nước</v>
          </cell>
          <cell r="S70" t="str">
            <v>KCNPTÂY</v>
          </cell>
          <cell r="T70" t="str">
            <v>65201000093 ngày 27/7/2010</v>
          </cell>
        </row>
        <row r="71">
          <cell r="B71" t="str">
            <v>Nhà máy sản xuất và chế biến dăm gỗ Hào Hưng</v>
          </cell>
          <cell r="C71" t="str">
            <v>Công ty TNHH một thành viên Hào Hưng Quảng Ngãi</v>
          </cell>
          <cell r="E71">
            <v>3.2</v>
          </cell>
          <cell r="F71">
            <v>2010</v>
          </cell>
          <cell r="G71">
            <v>2011</v>
          </cell>
          <cell r="H71">
            <v>22</v>
          </cell>
          <cell r="I71">
            <v>0.9691629955947136</v>
          </cell>
          <cell r="J71">
            <v>22</v>
          </cell>
          <cell r="K71">
            <v>0.97</v>
          </cell>
          <cell r="L71" t="str">
            <v>HĐ</v>
          </cell>
          <cell r="N71" t="str">
            <v>SX</v>
          </cell>
          <cell r="O71">
            <v>2010</v>
          </cell>
          <cell r="P71">
            <v>22700</v>
          </cell>
          <cell r="Q71" t="str">
            <v>Trong nước</v>
          </cell>
          <cell r="S71" t="str">
            <v>PKCNSG-DQ</v>
          </cell>
          <cell r="T71" t="str">
            <v>Số 65201000092; ngày cấp 17/5/2010; ĐC lần 1: 31/9/2010; ĐC lần 2:27/62014. ĐC lần 3 Số 2520855410 ngày 24/7/2017 , đc lần 4 ngày 27/12/2018</v>
          </cell>
        </row>
        <row r="72">
          <cell r="B72" t="str">
            <v>NM sản xuất dầu mỡ bôi trơn</v>
          </cell>
          <cell r="C72" t="str">
            <v>Công ty TNHH xử lý môi trường Dung Quất</v>
          </cell>
          <cell r="E72">
            <v>1.3</v>
          </cell>
          <cell r="F72">
            <v>2010</v>
          </cell>
          <cell r="H72">
            <v>32</v>
          </cell>
          <cell r="I72">
            <v>1.7486338797814207</v>
          </cell>
          <cell r="J72">
            <v>12</v>
          </cell>
          <cell r="K72">
            <v>0.6557377049180327</v>
          </cell>
          <cell r="M72" t="str">
            <v>Đang XD</v>
          </cell>
          <cell r="N72" t="str">
            <v>SX</v>
          </cell>
          <cell r="O72">
            <v>2010</v>
          </cell>
          <cell r="P72">
            <v>18300</v>
          </cell>
          <cell r="Q72" t="str">
            <v>Trong nước</v>
          </cell>
          <cell r="S72" t="str">
            <v>PKCNSG-DQ</v>
          </cell>
          <cell r="T72" t="str">
            <v>Số 65201000095; ngày cấp: 21/9/2010; ĐC lần 1: 27/10/2012; Đc lần 2: 12/6/2015 </v>
          </cell>
        </row>
        <row r="73">
          <cell r="B73" t="str">
            <v>Khu bồn chứa và trạm xuất xăng dầu QNgãi</v>
          </cell>
          <cell r="C73" t="str">
            <v>Tổng công ty dầu Việt Nam - Công ty TNHH MTV</v>
          </cell>
          <cell r="D73">
            <v>2.32</v>
          </cell>
          <cell r="F73">
            <v>2011</v>
          </cell>
          <cell r="G73">
            <v>2012</v>
          </cell>
          <cell r="H73">
            <v>155</v>
          </cell>
          <cell r="I73">
            <v>7.828282828282828</v>
          </cell>
          <cell r="J73">
            <v>155</v>
          </cell>
          <cell r="K73">
            <v>7.828282828282828</v>
          </cell>
          <cell r="L73" t="str">
            <v>HĐ</v>
          </cell>
          <cell r="N73" t="str">
            <v>DV</v>
          </cell>
          <cell r="O73">
            <v>2011</v>
          </cell>
          <cell r="P73">
            <v>19800</v>
          </cell>
          <cell r="Q73" t="str">
            <v>Trong nước</v>
          </cell>
          <cell r="S73" t="str">
            <v>KCNPĐÔNG</v>
          </cell>
          <cell r="T73" t="str">
            <v>65201000103 ngày 09/5/2011</v>
          </cell>
        </row>
        <row r="74">
          <cell r="B74" t="str">
            <v>NM bột - giấy VNT 19 (gđ 1)</v>
          </cell>
          <cell r="C74" t="str">
            <v>Công ty Cổ phần Bột - Giấy VNT 19</v>
          </cell>
          <cell r="D74">
            <v>117</v>
          </cell>
          <cell r="F74">
            <v>2011</v>
          </cell>
          <cell r="H74">
            <v>9891.232</v>
          </cell>
          <cell r="I74">
            <v>434.7794285714286</v>
          </cell>
          <cell r="J74">
            <v>6892</v>
          </cell>
          <cell r="K74">
            <v>348.0808080808081</v>
          </cell>
          <cell r="M74" t="str">
            <v>Đang XD</v>
          </cell>
          <cell r="N74" t="str">
            <v>SX</v>
          </cell>
          <cell r="O74">
            <v>2011</v>
          </cell>
          <cell r="P74">
            <v>19800</v>
          </cell>
          <cell r="Q74" t="str">
            <v>Trong nước</v>
          </cell>
          <cell r="S74" t="str">
            <v>KCNPĐÔNG</v>
          </cell>
          <cell r="T74" t="str">
            <v>65201000105 ngày 25/8/2011 điều chỉnh Số 1840238123 ngày 25/7/2017</v>
          </cell>
        </row>
        <row r="75">
          <cell r="B75" t="str">
            <v>Nhà hàng, khách sạn Cát Lâm Viên</v>
          </cell>
          <cell r="C75" t="str">
            <v>Công ty TNHH xây dựng dịch vụ Phú Dũng</v>
          </cell>
          <cell r="D75">
            <v>0.2</v>
          </cell>
          <cell r="F75">
            <v>2011</v>
          </cell>
          <cell r="G75">
            <v>2015</v>
          </cell>
          <cell r="H75">
            <v>10.459</v>
          </cell>
          <cell r="I75">
            <v>0.5282323232323233</v>
          </cell>
          <cell r="J75">
            <v>10</v>
          </cell>
          <cell r="K75">
            <v>0.53</v>
          </cell>
          <cell r="L75" t="str">
            <v>HĐ</v>
          </cell>
          <cell r="N75" t="str">
            <v>DV</v>
          </cell>
          <cell r="O75">
            <v>2011</v>
          </cell>
          <cell r="P75">
            <v>19800</v>
          </cell>
          <cell r="Q75" t="str">
            <v>Trong nước</v>
          </cell>
          <cell r="S75" t="str">
            <v>KCNPTÂY</v>
          </cell>
          <cell r="T75" t="str">
            <v>65201000101 ngày 14/3/2011</v>
          </cell>
        </row>
        <row r="76">
          <cell r="B76" t="str">
            <v>Kho bãi chứa thiết bị và DV kỹ thuật Lilama 45.3</v>
          </cell>
          <cell r="C76" t="str">
            <v>Công ty CP Lilama 45.3</v>
          </cell>
          <cell r="E76">
            <v>1.9</v>
          </cell>
          <cell r="F76">
            <v>2003</v>
          </cell>
          <cell r="G76">
            <v>2004</v>
          </cell>
          <cell r="H76">
            <v>14.5</v>
          </cell>
          <cell r="I76">
            <v>0.7323232323232324</v>
          </cell>
          <cell r="J76">
            <v>11</v>
          </cell>
          <cell r="K76">
            <v>0.5555555555555556</v>
          </cell>
          <cell r="L76" t="str">
            <v>HĐ</v>
          </cell>
          <cell r="N76" t="str">
            <v>SX</v>
          </cell>
          <cell r="O76">
            <v>2011</v>
          </cell>
          <cell r="P76">
            <v>19800</v>
          </cell>
          <cell r="Q76" t="str">
            <v>Trong nước</v>
          </cell>
          <cell r="S76" t="str">
            <v>PKCNSG-DQ</v>
          </cell>
          <cell r="T76" t="str">
            <v>Số 0036/GP-KCNDQ; Ngày cấp: 15/10/2003; ĐC lần 1: 09/9/2011; ĐC lần 2: 25/9/2012  </v>
          </cell>
        </row>
        <row r="77">
          <cell r="B77" t="str">
            <v>Bến chuyên dùng phục vụ chung KKT Dung Quất</v>
          </cell>
          <cell r="C77" t="str">
            <v>Cty TNHH MTV Hào Hưng - Quảng Ngãi</v>
          </cell>
          <cell r="D77">
            <v>23</v>
          </cell>
          <cell r="F77">
            <v>2012</v>
          </cell>
          <cell r="G77">
            <v>2017</v>
          </cell>
          <cell r="H77">
            <v>981.554</v>
          </cell>
          <cell r="I77">
            <v>48</v>
          </cell>
          <cell r="J77">
            <v>895</v>
          </cell>
          <cell r="K77">
            <v>44.306930693069305</v>
          </cell>
          <cell r="L77" t="str">
            <v>HĐ</v>
          </cell>
          <cell r="N77" t="str">
            <v>HT</v>
          </cell>
          <cell r="O77">
            <v>2012</v>
          </cell>
          <cell r="P77">
            <v>20200</v>
          </cell>
          <cell r="Q77" t="str">
            <v>Trong nước</v>
          </cell>
          <cell r="S77" t="str">
            <v>KCNPĐÔNG</v>
          </cell>
          <cell r="T77" t="str">
            <v>65201000108 ngày 14/4/2012</v>
          </cell>
        </row>
        <row r="78">
          <cell r="B78" t="str">
            <v>Bến số 3 - Khu bến cảng Dung Quất 1</v>
          </cell>
          <cell r="C78" t="str">
            <v>Tổng Công ty CP dịch vụ kỹ thuật dầu khí  (PTSC)</v>
          </cell>
          <cell r="D78">
            <v>12</v>
          </cell>
          <cell r="F78">
            <v>2012</v>
          </cell>
          <cell r="G78">
            <v>2014</v>
          </cell>
          <cell r="H78">
            <v>698.3</v>
          </cell>
          <cell r="I78">
            <v>34.56930693069307</v>
          </cell>
          <cell r="J78">
            <v>79</v>
          </cell>
          <cell r="K78">
            <v>3.910891089108911</v>
          </cell>
          <cell r="L78" t="str">
            <v>HĐ</v>
          </cell>
          <cell r="N78" t="str">
            <v>HT</v>
          </cell>
          <cell r="O78">
            <v>2012</v>
          </cell>
          <cell r="P78">
            <v>20200</v>
          </cell>
          <cell r="Q78" t="str">
            <v>Trong nước</v>
          </cell>
          <cell r="S78" t="str">
            <v>KCNPĐÔNG</v>
          </cell>
          <cell r="T78" t="str">
            <v>65201000109 ngày 25/4/2012</v>
          </cell>
        </row>
        <row r="79">
          <cell r="B79" t="str">
            <v>Khu Công nghiệp, đô thị và dịch vụ VSIP Quảng Ngãi</v>
          </cell>
          <cell r="C79" t="str">
            <v>Cty Liên doanh TNHH KCN Việt nam - Singapore</v>
          </cell>
          <cell r="D79">
            <v>660</v>
          </cell>
          <cell r="F79">
            <v>2012</v>
          </cell>
          <cell r="G79">
            <v>2013</v>
          </cell>
          <cell r="H79">
            <v>2937</v>
          </cell>
          <cell r="I79">
            <v>139.85</v>
          </cell>
          <cell r="J79">
            <v>1559.238</v>
          </cell>
          <cell r="K79">
            <v>77.19</v>
          </cell>
          <cell r="L79" t="str">
            <v>HĐ</v>
          </cell>
          <cell r="N79" t="str">
            <v>HT</v>
          </cell>
          <cell r="O79">
            <v>2012</v>
          </cell>
          <cell r="P79">
            <v>20200</v>
          </cell>
          <cell r="Q79" t="str">
            <v>Ngoài nước</v>
          </cell>
          <cell r="R79" t="str">
            <v>Singapore</v>
          </cell>
          <cell r="S79" t="str">
            <v>VSIP</v>
          </cell>
          <cell r="T79" t="str">
            <v>Số 652043000018 ngày 23/4/2012</v>
          </cell>
        </row>
        <row r="80">
          <cell r="B80" t="str">
            <v>Trạm KD xăng dầu Cường Thịnh - Vạn Tường</v>
          </cell>
          <cell r="C80" t="str">
            <v>Công ty TNHH Cường Thịnh - Vạn Tường</v>
          </cell>
          <cell r="D80">
            <v>0.2</v>
          </cell>
          <cell r="F80">
            <v>2012</v>
          </cell>
          <cell r="G80">
            <v>2021</v>
          </cell>
          <cell r="H80">
            <v>6.05</v>
          </cell>
          <cell r="I80">
            <v>0.2995049504950495</v>
          </cell>
          <cell r="J80">
            <v>6</v>
          </cell>
          <cell r="K80">
            <v>0.297029702970297</v>
          </cell>
          <cell r="L80" t="str">
            <v>HĐ</v>
          </cell>
          <cell r="N80" t="str">
            <v>DV</v>
          </cell>
          <cell r="O80">
            <v>2012</v>
          </cell>
          <cell r="P80">
            <v>20200</v>
          </cell>
          <cell r="Q80" t="str">
            <v>Trong nước</v>
          </cell>
          <cell r="S80" t="str">
            <v>VẠN TƯỜNG</v>
          </cell>
          <cell r="T80" t="str">
            <v>Số 65221000112 lần đầu ngày 28/12/2012, thay đổi lần 1 ngày 04/6/2014</v>
          </cell>
        </row>
        <row r="81">
          <cell r="B81" t="str">
            <v>Cửa hàng xăng dầu Dung Quất kết hợp trạm dịch vụ</v>
          </cell>
          <cell r="C81" t="str">
            <v>Cty TNHH MTV xăng dầu Quảng Ngãi</v>
          </cell>
          <cell r="D81">
            <v>0.72</v>
          </cell>
          <cell r="F81">
            <v>2013</v>
          </cell>
          <cell r="G81">
            <v>2014</v>
          </cell>
          <cell r="H81">
            <v>6.53</v>
          </cell>
          <cell r="I81">
            <v>0.3104202319832668</v>
          </cell>
          <cell r="J81">
            <v>6.53</v>
          </cell>
          <cell r="K81">
            <v>0.3104202319832668</v>
          </cell>
          <cell r="L81" t="str">
            <v>HĐ</v>
          </cell>
          <cell r="N81" t="str">
            <v>DV</v>
          </cell>
          <cell r="O81">
            <v>2013</v>
          </cell>
          <cell r="P81">
            <v>21036</v>
          </cell>
          <cell r="Q81" t="str">
            <v>Trong nước</v>
          </cell>
          <cell r="S81" t="str">
            <v>KCNPĐÔNG</v>
          </cell>
          <cell r="T81" t="str">
            <v>65201000112 ngày 02/7/2013</v>
          </cell>
        </row>
        <row r="82">
          <cell r="B82" t="str">
            <v>Bến số 1 - Cảng Dung Quất</v>
          </cell>
          <cell r="C82" t="str">
            <v>Công ty CP dịch vụ kỹ thuật dầu khí Quảng Ngãi (PTSC)</v>
          </cell>
          <cell r="D82">
            <v>4.151</v>
          </cell>
          <cell r="F82">
            <v>2013</v>
          </cell>
          <cell r="G82">
            <v>2002</v>
          </cell>
          <cell r="H82">
            <v>605.6</v>
          </cell>
          <cell r="I82">
            <v>28.78874310705457</v>
          </cell>
          <cell r="J82">
            <v>605.6</v>
          </cell>
          <cell r="K82">
            <v>28.78874310705457</v>
          </cell>
          <cell r="L82" t="str">
            <v>HĐ</v>
          </cell>
          <cell r="N82" t="str">
            <v>HT</v>
          </cell>
          <cell r="O82">
            <v>2013</v>
          </cell>
          <cell r="P82">
            <v>21036</v>
          </cell>
          <cell r="Q82" t="str">
            <v>Trong nước</v>
          </cell>
          <cell r="S82" t="str">
            <v>KCNPĐÔNG</v>
          </cell>
          <cell r="T82" t="str">
            <v>65201000113 ngày 07/10/2013</v>
          </cell>
        </row>
        <row r="83">
          <cell r="B83" t="str">
            <v>Cung ứng dịch vụ công nghiệp cho KKT Dung Quất</v>
          </cell>
          <cell r="C83" t="str">
            <v>Công ty TNHH MTV Probank Vina</v>
          </cell>
          <cell r="D83" t="str">
            <v>thuê văn phòng</v>
          </cell>
          <cell r="F83">
            <v>2013</v>
          </cell>
          <cell r="G83">
            <v>2013</v>
          </cell>
          <cell r="H83">
            <v>6.24</v>
          </cell>
          <cell r="I83">
            <v>0.2966343411294923</v>
          </cell>
          <cell r="J83">
            <v>6.24</v>
          </cell>
          <cell r="K83">
            <v>0.2966343411294923</v>
          </cell>
          <cell r="L83" t="str">
            <v>HĐ</v>
          </cell>
          <cell r="N83" t="str">
            <v>DV</v>
          </cell>
          <cell r="O83">
            <v>2013</v>
          </cell>
          <cell r="P83">
            <v>21036</v>
          </cell>
          <cell r="Q83" t="str">
            <v>Ngoài nước</v>
          </cell>
          <cell r="R83" t="str">
            <v> Hàn Quốc</v>
          </cell>
          <cell r="S83" t="str">
            <v>KCNPĐÔNG</v>
          </cell>
          <cell r="T83" t="str">
            <v>Số 652043000019 ngày 05/01/2013</v>
          </cell>
        </row>
        <row r="84">
          <cell r="B84" t="str">
            <v>Nhà máy sản xuất, chế biến lâm sản và dăm gỗ nguyên liệu giấy</v>
          </cell>
          <cell r="C84" t="str">
            <v>Cty TNHH MTV chế biến gỗ và dăm gỗ Dung Quất</v>
          </cell>
          <cell r="D84">
            <v>3.83</v>
          </cell>
          <cell r="F84">
            <v>2011</v>
          </cell>
          <cell r="G84">
            <v>2012</v>
          </cell>
          <cell r="H84">
            <v>64.42</v>
          </cell>
          <cell r="I84">
            <v>3.0623692717246627</v>
          </cell>
          <cell r="J84">
            <v>8.83512</v>
          </cell>
          <cell r="K84">
            <v>0.42</v>
          </cell>
          <cell r="L84" t="str">
            <v>HĐ</v>
          </cell>
          <cell r="N84" t="str">
            <v>SX</v>
          </cell>
          <cell r="O84">
            <v>2013</v>
          </cell>
          <cell r="P84">
            <v>21036</v>
          </cell>
          <cell r="Q84" t="str">
            <v>Trong nước</v>
          </cell>
          <cell r="S84" t="str">
            <v>KCNPTÂY</v>
          </cell>
          <cell r="T84" t="str">
            <v>Số 652022000024 ngày 12/10/2011, CNĐT đc L4 số 1520714844 ngày 26/10/2020 </v>
          </cell>
        </row>
        <row r="85">
          <cell r="B85" t="str">
            <v>DA SX vật liệu giảm điện trở đất San Earth</v>
          </cell>
          <cell r="C85" t="str">
            <v>Công ty TNHH Sankosha Việt Nam</v>
          </cell>
          <cell r="D85" t="str">
            <v>thuê lại đất</v>
          </cell>
          <cell r="F85">
            <v>2013</v>
          </cell>
          <cell r="G85">
            <v>2014</v>
          </cell>
          <cell r="H85">
            <v>7</v>
          </cell>
          <cell r="I85">
            <v>0.3327628826773151</v>
          </cell>
          <cell r="J85">
            <v>7.7</v>
          </cell>
          <cell r="K85">
            <v>0.369</v>
          </cell>
          <cell r="L85" t="str">
            <v>HĐ</v>
          </cell>
          <cell r="N85" t="str">
            <v>SX</v>
          </cell>
          <cell r="O85">
            <v>2013</v>
          </cell>
          <cell r="P85">
            <v>21036</v>
          </cell>
          <cell r="Q85" t="str">
            <v>Ngoài nước</v>
          </cell>
          <cell r="R85" t="str">
            <v> Nhật Bản</v>
          </cell>
          <cell r="S85" t="str">
            <v>KCNPTÂY</v>
          </cell>
          <cell r="T85" t="str">
            <v>Số 652022000023 ngày 08/10/2013</v>
          </cell>
        </row>
        <row r="86">
          <cell r="B86" t="str">
            <v>Nhà máy sản xuất bánh kẹo và nước giải khát URC Central - Dung Quất</v>
          </cell>
          <cell r="C86" t="str">
            <v>Cty TNHH URC Central</v>
          </cell>
          <cell r="E86">
            <v>5</v>
          </cell>
          <cell r="F86">
            <v>2013</v>
          </cell>
          <cell r="G86">
            <v>2014</v>
          </cell>
          <cell r="H86">
            <v>742.7</v>
          </cell>
          <cell r="I86">
            <v>35.30614185206313</v>
          </cell>
          <cell r="J86">
            <v>423.34</v>
          </cell>
          <cell r="K86">
            <v>19.538</v>
          </cell>
          <cell r="L86" t="str">
            <v>HĐ</v>
          </cell>
          <cell r="M86" t="str">
            <v>Tạm ngưng hoạt động</v>
          </cell>
          <cell r="N86" t="str">
            <v>SX</v>
          </cell>
          <cell r="O86">
            <v>2013</v>
          </cell>
          <cell r="P86">
            <v>21036</v>
          </cell>
          <cell r="Q86" t="str">
            <v>Ngoài nước</v>
          </cell>
          <cell r="R86" t="str">
            <v>Anh</v>
          </cell>
          <cell r="S86" t="str">
            <v>VSIP</v>
          </cell>
          <cell r="T86" t="str">
            <v>Số 652043000021 ngày 12/9/2013</v>
          </cell>
        </row>
        <row r="87">
          <cell r="B87" t="str">
            <v>Nhà máy sản xuất sợi Xindadong Textiles - Dung Quất</v>
          </cell>
          <cell r="C87" t="str">
            <v>Công ty TNHH XDD Textile</v>
          </cell>
          <cell r="E87">
            <v>15.68</v>
          </cell>
          <cell r="F87" t="str">
            <v> 2013</v>
          </cell>
          <cell r="G87" t="str">
            <v>2015</v>
          </cell>
          <cell r="H87">
            <v>2348.4</v>
          </cell>
          <cell r="I87">
            <v>103</v>
          </cell>
          <cell r="J87">
            <v>2145.672</v>
          </cell>
          <cell r="K87">
            <v>102</v>
          </cell>
          <cell r="L87" t="str">
            <v>HĐ</v>
          </cell>
          <cell r="N87" t="str">
            <v>SX</v>
          </cell>
          <cell r="O87" t="str">
            <v> 2013</v>
          </cell>
          <cell r="P87">
            <v>21036</v>
          </cell>
          <cell r="Q87" t="str">
            <v>Ngoài nước</v>
          </cell>
          <cell r="R87" t="str">
            <v>Singapore</v>
          </cell>
          <cell r="S87" t="str">
            <v>VSIP</v>
          </cell>
          <cell r="T87" t="str">
            <v>3246755274 Ngày 05 tháng 12 năm 2013; đc lần 8 ngày 29/12/2021; L9 ngày 28/4/2022</v>
          </cell>
        </row>
        <row r="88">
          <cell r="B88" t="str">
            <v>DA sản xuất và gia công giày Kingmaker III - Dung Quất</v>
          </cell>
          <cell r="C88" t="str">
            <v>Cty TNHH King Riches (Việt Nam) footwear</v>
          </cell>
          <cell r="E88">
            <v>12.31</v>
          </cell>
          <cell r="F88">
            <v>2013</v>
          </cell>
          <cell r="G88">
            <v>2014</v>
          </cell>
          <cell r="H88">
            <v>645.725</v>
          </cell>
          <cell r="I88">
            <v>28</v>
          </cell>
          <cell r="J88">
            <v>455.00867999999997</v>
          </cell>
          <cell r="K88">
            <v>21.63</v>
          </cell>
          <cell r="L88" t="str">
            <v>HĐ</v>
          </cell>
          <cell r="N88" t="str">
            <v>SX</v>
          </cell>
          <cell r="O88">
            <v>2013</v>
          </cell>
          <cell r="P88">
            <v>21036</v>
          </cell>
          <cell r="Q88" t="str">
            <v>Ngoài nước</v>
          </cell>
          <cell r="R88" t="str">
            <v>Anh</v>
          </cell>
          <cell r="S88" t="str">
            <v>VSIP</v>
          </cell>
          <cell r="T88" t="str">
            <v>Số 652043000022 ngày 12/9/2013; lần 5 ngày 14/3/2022</v>
          </cell>
        </row>
        <row r="89">
          <cell r="B89" t="str">
            <v>Nhà máy Wood Pellets</v>
          </cell>
          <cell r="C89" t="str">
            <v>Công ty Cổ phần năng lượng sáng tạo Á Châu </v>
          </cell>
          <cell r="D89">
            <v>5.1</v>
          </cell>
          <cell r="F89">
            <v>2014</v>
          </cell>
          <cell r="G89">
            <v>2016</v>
          </cell>
          <cell r="H89">
            <v>141.3</v>
          </cell>
          <cell r="I89">
            <v>6.23</v>
          </cell>
          <cell r="J89">
            <v>81.3</v>
          </cell>
          <cell r="K89">
            <v>3.87</v>
          </cell>
          <cell r="L89" t="str">
            <v>HĐ</v>
          </cell>
          <cell r="N89" t="str">
            <v>SX</v>
          </cell>
          <cell r="O89">
            <v>2014</v>
          </cell>
          <cell r="P89">
            <v>21036</v>
          </cell>
          <cell r="Q89" t="str">
            <v>Trong nước</v>
          </cell>
          <cell r="S89" t="str">
            <v>KCNPTÂY</v>
          </cell>
          <cell r="T89" t="str">
            <v>Số 65201000115, cấp ngày 25/9/2014</v>
          </cell>
        </row>
        <row r="90">
          <cell r="B90" t="str">
            <v>Dự án Sửa chữa, bảo dưỡng và sản xuất thiết bị công nghiệp Boilermaster - Dung Quất</v>
          </cell>
          <cell r="C90" t="str">
            <v>Công ty Boilermaster Holdings Pte LTD</v>
          </cell>
          <cell r="E90">
            <v>1</v>
          </cell>
          <cell r="F90">
            <v>2014</v>
          </cell>
          <cell r="G90">
            <v>2016</v>
          </cell>
          <cell r="H90">
            <v>70.172</v>
          </cell>
          <cell r="I90">
            <v>3.31</v>
          </cell>
          <cell r="J90">
            <v>70.172</v>
          </cell>
          <cell r="K90">
            <v>3.31</v>
          </cell>
          <cell r="L90" t="str">
            <v>HĐ</v>
          </cell>
          <cell r="N90" t="str">
            <v>SX</v>
          </cell>
          <cell r="O90">
            <v>2014</v>
          </cell>
          <cell r="P90">
            <v>21036</v>
          </cell>
          <cell r="Q90" t="str">
            <v>Ngoài nước</v>
          </cell>
          <cell r="R90" t="str">
            <v>Singapore</v>
          </cell>
          <cell r="S90" t="str">
            <v>VSIP</v>
          </cell>
          <cell r="T90" t="str">
            <v>Số 652043000027, cấp ngày 25/9/2014</v>
          </cell>
        </row>
        <row r="91">
          <cell r="B91" t="str">
            <v>Trạm kinh doanh xăng dầu Hừng Hoa</v>
          </cell>
          <cell r="C91" t="str">
            <v>Công ty TNHH MTV Hừng Hoa</v>
          </cell>
          <cell r="D91">
            <v>0.1412</v>
          </cell>
          <cell r="F91">
            <v>2014</v>
          </cell>
          <cell r="G91">
            <v>2019</v>
          </cell>
          <cell r="H91">
            <v>2.5</v>
          </cell>
          <cell r="I91">
            <v>0.11792452830188681</v>
          </cell>
          <cell r="J91">
            <v>2.5</v>
          </cell>
          <cell r="K91">
            <v>0.11884388667046968</v>
          </cell>
          <cell r="L91" t="str">
            <v>HĐ</v>
          </cell>
          <cell r="N91" t="str">
            <v>DV</v>
          </cell>
          <cell r="O91">
            <v>2014</v>
          </cell>
          <cell r="P91">
            <v>21036</v>
          </cell>
          <cell r="Q91" t="str">
            <v>Trong nước</v>
          </cell>
          <cell r="S91" t="str">
            <v>VẠN TƯỜNG</v>
          </cell>
          <cell r="T91" t="str">
            <v>Số 65221000114, cấp ngày 25/9/2014</v>
          </cell>
        </row>
        <row r="92">
          <cell r="B92" t="str">
            <v>Tuyến ống cấp nước từ KCN Tịnh Phong đến Khu VSIP và trạm bơm tăng áp</v>
          </cell>
          <cell r="C92" t="str">
            <v>Công ty CP cấp thoát nước và xây dựng Quảng Ngãi</v>
          </cell>
          <cell r="E92">
            <v>3.8</v>
          </cell>
          <cell r="F92">
            <v>2014</v>
          </cell>
          <cell r="G92">
            <v>2014</v>
          </cell>
          <cell r="H92">
            <v>35.5</v>
          </cell>
          <cell r="I92">
            <v>1.6875831907206693</v>
          </cell>
          <cell r="J92">
            <v>35.5</v>
          </cell>
          <cell r="K92">
            <v>1.6875831907206693</v>
          </cell>
          <cell r="L92" t="str">
            <v>HĐ</v>
          </cell>
          <cell r="N92" t="str">
            <v>HT</v>
          </cell>
          <cell r="O92">
            <v>2014</v>
          </cell>
          <cell r="P92">
            <v>21036</v>
          </cell>
          <cell r="Q92" t="str">
            <v>Trong nước</v>
          </cell>
          <cell r="S92" t="str">
            <v>VSIP</v>
          </cell>
          <cell r="T92" t="str">
            <v>Số 65201000116, ngày cấp 30/9/2014</v>
          </cell>
        </row>
        <row r="93">
          <cell r="B93" t="str">
            <v>Trung tâm Điều hành xe buýt Mai Linh Dung Quất</v>
          </cell>
          <cell r="C93" t="str">
            <v>Công ty TNHH MTV Mai Linh Quảng Ngãi</v>
          </cell>
          <cell r="D93">
            <v>0.3</v>
          </cell>
          <cell r="F93">
            <v>2014</v>
          </cell>
          <cell r="H93">
            <v>7.957</v>
          </cell>
          <cell r="I93">
            <v>0.35</v>
          </cell>
          <cell r="J93">
            <v>0.2</v>
          </cell>
          <cell r="K93">
            <v>0.009507510933637574</v>
          </cell>
          <cell r="M93" t="str">
            <v>Đang triển khai</v>
          </cell>
          <cell r="N93" t="str">
            <v>DV</v>
          </cell>
          <cell r="O93">
            <v>2014</v>
          </cell>
          <cell r="P93">
            <v>21036</v>
          </cell>
          <cell r="Q93" t="str">
            <v>Trong nước</v>
          </cell>
          <cell r="S93" t="str">
            <v>KCNPĐÔNG</v>
          </cell>
          <cell r="T93" t="str">
            <v>Số 65201000118 ngày 10/10/2014
lần 1 2647057442 ngày 16/02/2017 lần 225/5/2019</v>
          </cell>
        </row>
        <row r="94">
          <cell r="B94" t="str">
            <v>Trạm kinh doanh dịch vụ xăng dầu Bình Thạnh</v>
          </cell>
          <cell r="C94" t="str">
            <v>Doanh nghiệp tư nhân Nguyễn Huy</v>
          </cell>
          <cell r="D94">
            <v>0.3712</v>
          </cell>
          <cell r="F94">
            <v>2014</v>
          </cell>
          <cell r="G94">
            <v>2016</v>
          </cell>
          <cell r="H94">
            <v>5</v>
          </cell>
          <cell r="I94">
            <v>0.2199321352268443</v>
          </cell>
          <cell r="J94">
            <v>5</v>
          </cell>
          <cell r="K94">
            <v>0.23768777334093935</v>
          </cell>
          <cell r="L94" t="str">
            <v>HĐ</v>
          </cell>
          <cell r="N94" t="str">
            <v>DV</v>
          </cell>
          <cell r="O94">
            <v>2014</v>
          </cell>
          <cell r="P94">
            <v>21036</v>
          </cell>
          <cell r="Q94" t="str">
            <v>Trong nước</v>
          </cell>
          <cell r="S94" t="str">
            <v>KCNPTÂY</v>
          </cell>
          <cell r="T94" t="str">
            <v>Số 65201000117, ngày cấp 10/10/2014;
điều chỉnh lần 01 15/10/2015</v>
          </cell>
        </row>
        <row r="95">
          <cell r="B95" t="str">
            <v>Dự án Sản xuất và gia công giày Maystar - Dung Quất</v>
          </cell>
          <cell r="C95" t="str">
            <v>Công ty Empress Choice Limited</v>
          </cell>
          <cell r="E95">
            <v>13.08</v>
          </cell>
          <cell r="F95">
            <v>2014</v>
          </cell>
          <cell r="H95">
            <v>581.87</v>
          </cell>
          <cell r="I95">
            <v>25</v>
          </cell>
          <cell r="J95">
            <v>18.06</v>
          </cell>
          <cell r="K95">
            <v>0.86</v>
          </cell>
          <cell r="M95" t="str">
            <v>Đang XD</v>
          </cell>
          <cell r="N95" t="str">
            <v>SX</v>
          </cell>
          <cell r="O95">
            <v>2014</v>
          </cell>
          <cell r="P95">
            <v>21036</v>
          </cell>
          <cell r="Q95" t="str">
            <v>Ngoài nước</v>
          </cell>
          <cell r="R95" t="str">
            <v>Anh</v>
          </cell>
          <cell r="S95" t="str">
            <v>VSIP</v>
          </cell>
          <cell r="T95" t="str">
            <v>Số: 652043000028, ngày cấp 15/10/2014</v>
          </cell>
        </row>
        <row r="96">
          <cell r="B96" t="str">
            <v>Trạm kinh doanh xăng dầu Bình Hòa</v>
          </cell>
          <cell r="C96" t="str">
            <v>Công ty TNHH Đầu tư thương mại và năng lượng Trí Trung</v>
          </cell>
          <cell r="D96">
            <v>0.36</v>
          </cell>
          <cell r="F96">
            <v>2014</v>
          </cell>
          <cell r="H96">
            <v>6.8</v>
          </cell>
          <cell r="I96">
            <v>0.29216147936824377</v>
          </cell>
          <cell r="J96">
            <v>6</v>
          </cell>
          <cell r="K96">
            <v>0.2852253280091272</v>
          </cell>
          <cell r="M96" t="str">
            <v>Đang XD</v>
          </cell>
          <cell r="N96" t="str">
            <v>DV</v>
          </cell>
          <cell r="O96">
            <v>2014</v>
          </cell>
          <cell r="P96">
            <v>21036</v>
          </cell>
          <cell r="Q96" t="str">
            <v>Trong nước</v>
          </cell>
          <cell r="S96" t="str">
            <v>VẠN TƯỜNG</v>
          </cell>
          <cell r="T96" t="str">
            <v>Số: 65221000119, ngày 22/10/2014; Số 3712554367 ngày 14/6/2018</v>
          </cell>
        </row>
        <row r="97">
          <cell r="B97" t="str">
            <v>Khu công viên Nghĩa Trang - Sơn Viên Lạc Cảnh</v>
          </cell>
          <cell r="C97" t="str">
            <v>Công ty Cổ phần Đầu tư 706</v>
          </cell>
          <cell r="D97">
            <v>49.5</v>
          </cell>
          <cell r="F97">
            <v>2014</v>
          </cell>
          <cell r="G97">
            <v>2020</v>
          </cell>
          <cell r="H97">
            <v>276.8</v>
          </cell>
          <cell r="I97">
            <v>11.892690807224984</v>
          </cell>
          <cell r="J97">
            <v>75</v>
          </cell>
          <cell r="K97">
            <v>3.56531660011409</v>
          </cell>
          <cell r="L97" t="str">
            <v>HĐ</v>
          </cell>
          <cell r="N97" t="str">
            <v>DV</v>
          </cell>
          <cell r="O97">
            <v>2014</v>
          </cell>
          <cell r="P97">
            <v>21036</v>
          </cell>
          <cell r="Q97" t="str">
            <v>Trong nước</v>
          </cell>
          <cell r="S97" t="str">
            <v>DQ MỞ RỘNG</v>
          </cell>
          <cell r="T97" t="str">
            <v>Số:65201000120 ngày 29/10/2014</v>
          </cell>
        </row>
        <row r="98">
          <cell r="B98" t="str">
            <v>Nhà máy Chế biến gỗ và lâm sản Dung Quất</v>
          </cell>
          <cell r="C98" t="str">
            <v>Công ty TNHH chế biến gỗ Minh Dương</v>
          </cell>
          <cell r="E98">
            <v>2.3</v>
          </cell>
          <cell r="F98">
            <v>2014</v>
          </cell>
          <cell r="G98">
            <v>2014</v>
          </cell>
          <cell r="H98">
            <v>29.8</v>
          </cell>
          <cell r="I98">
            <v>1.280354718407892</v>
          </cell>
          <cell r="J98">
            <v>29.8</v>
          </cell>
          <cell r="K98">
            <v>1.4166191291119985</v>
          </cell>
          <cell r="L98" t="str">
            <v>HĐ</v>
          </cell>
          <cell r="N98" t="str">
            <v>SX</v>
          </cell>
          <cell r="O98">
            <v>2014</v>
          </cell>
          <cell r="P98">
            <v>21036</v>
          </cell>
          <cell r="Q98" t="str">
            <v>Trong nước</v>
          </cell>
          <cell r="S98" t="str">
            <v>PKCNSG-DQ</v>
          </cell>
          <cell r="T98" t="str">
            <v>Số: 65201000121 ngày 17/11/2014; ĐC lần 1: 12/10/2015 </v>
          </cell>
        </row>
        <row r="99">
          <cell r="B99" t="str">
            <v>Nâng cấp, Mở rộng Nhà máy lọc dầu Dung Quất</v>
          </cell>
          <cell r="C99" t="str">
            <v>Công ty TNHH MTV Lọc - Hóa dầu Bình Sơn</v>
          </cell>
          <cell r="D99">
            <v>304.2</v>
          </cell>
          <cell r="F99">
            <v>2014</v>
          </cell>
          <cell r="H99">
            <v>38817</v>
          </cell>
          <cell r="I99">
            <v>1813</v>
          </cell>
          <cell r="J99">
            <v>1687</v>
          </cell>
          <cell r="K99">
            <v>78.81336136416725</v>
          </cell>
          <cell r="M99" t="str">
            <v>Đang triển khai</v>
          </cell>
          <cell r="N99" t="str">
            <v>SX</v>
          </cell>
          <cell r="O99">
            <v>2014</v>
          </cell>
          <cell r="P99">
            <v>21405</v>
          </cell>
          <cell r="Q99" t="str">
            <v>Trong nước</v>
          </cell>
          <cell r="S99" t="str">
            <v>KCNPĐÔNG</v>
          </cell>
          <cell r="T99" t="str">
            <v>Số 65201000123 ngày 24/12/2014</v>
          </cell>
        </row>
        <row r="100">
          <cell r="B100" t="str">
            <v>Cửa hàng Xăng dầu Trị Trang - Cơ sở II</v>
          </cell>
          <cell r="C100" t="str">
            <v>Doanh nghiệp Xăng dầu Trị Trang</v>
          </cell>
          <cell r="D100">
            <v>0.0624</v>
          </cell>
          <cell r="F100">
            <v>2015</v>
          </cell>
          <cell r="G100">
            <v>2017</v>
          </cell>
          <cell r="H100">
            <v>1.83</v>
          </cell>
          <cell r="I100">
            <v>0.08549404344779257</v>
          </cell>
          <cell r="J100">
            <v>1.83</v>
          </cell>
          <cell r="K100">
            <v>0.08549404344779257</v>
          </cell>
          <cell r="L100" t="str">
            <v>HĐ</v>
          </cell>
          <cell r="N100" t="str">
            <v>DV</v>
          </cell>
          <cell r="O100">
            <v>2015</v>
          </cell>
          <cell r="P100">
            <v>21405</v>
          </cell>
          <cell r="Q100" t="str">
            <v>Trong nước</v>
          </cell>
          <cell r="S100" t="str">
            <v>KCNPTÂY</v>
          </cell>
          <cell r="T100" t="str">
            <v>Số 65201000124 ngày 09/01/2015</v>
          </cell>
        </row>
        <row r="101">
          <cell r="B101" t="str">
            <v>Đầu tư xây dưng kho sắn trung chuyển thuộc nhà máy Bio - Ethanol Dung Quất</v>
          </cell>
          <cell r="C101" t="str">
            <v>Công ty Cổ phần nhiên liệu sinh học dầu khí Miền Trung (BSR-BF)</v>
          </cell>
          <cell r="E101">
            <v>3.1</v>
          </cell>
          <cell r="F101">
            <v>2015</v>
          </cell>
          <cell r="G101">
            <v>2015</v>
          </cell>
          <cell r="H101">
            <v>62</v>
          </cell>
          <cell r="I101">
            <v>2.8965195047886008</v>
          </cell>
          <cell r="J101">
            <v>44</v>
          </cell>
          <cell r="K101">
            <v>2.0555944872693295</v>
          </cell>
          <cell r="L101" t="str">
            <v>HĐ</v>
          </cell>
          <cell r="N101" t="str">
            <v>SX</v>
          </cell>
          <cell r="O101">
            <v>2015</v>
          </cell>
          <cell r="P101">
            <v>21405</v>
          </cell>
          <cell r="Q101" t="str">
            <v>Trong nước</v>
          </cell>
          <cell r="S101" t="str">
            <v>PKCNSG-DQ</v>
          </cell>
          <cell r="T101" t="str">
            <v>Số 65201000125 ngày 12/01/2015</v>
          </cell>
        </row>
        <row r="102">
          <cell r="B102" t="str">
            <v>Nhà máy sản xuất, chế biến lâm sản GEE</v>
          </cell>
          <cell r="C102" t="str">
            <v>Công ty TNHH Hanvina Energy - KWON DEUK YONG</v>
          </cell>
          <cell r="E102">
            <v>2.24</v>
          </cell>
          <cell r="F102">
            <v>2015</v>
          </cell>
          <cell r="G102">
            <v>2015</v>
          </cell>
          <cell r="H102">
            <v>37</v>
          </cell>
          <cell r="I102">
            <v>1.682</v>
          </cell>
          <cell r="J102">
            <v>37</v>
          </cell>
          <cell r="K102">
            <v>2.28</v>
          </cell>
          <cell r="L102" t="str">
            <v>HĐ</v>
          </cell>
          <cell r="N102" t="str">
            <v>SX</v>
          </cell>
          <cell r="O102">
            <v>2015</v>
          </cell>
          <cell r="P102">
            <v>21405</v>
          </cell>
          <cell r="Q102" t="str">
            <v>Ngoài nước</v>
          </cell>
          <cell r="R102" t="str">
            <v> Hàn Quốc</v>
          </cell>
          <cell r="S102" t="str">
            <v>PKCNSG-DQ</v>
          </cell>
          <cell r="T102" t="str">
            <v>Số 652043000030 cấp ngày 12/01/2015; ĐC lần 1: 24/8/2015; ĐC lần 2: 05/4/2016.</v>
          </cell>
        </row>
        <row r="103">
          <cell r="B103" t="str">
            <v>Khu dịch vụ Tấn Trung</v>
          </cell>
          <cell r="C103" t="str">
            <v>Công ty TNHH Tấn Trung</v>
          </cell>
          <cell r="D103">
            <v>0.287</v>
          </cell>
          <cell r="F103">
            <v>2015</v>
          </cell>
          <cell r="G103">
            <v>2016</v>
          </cell>
          <cell r="H103">
            <v>14.052</v>
          </cell>
          <cell r="I103">
            <v>0.6564821303433778</v>
          </cell>
          <cell r="J103">
            <v>14.05</v>
          </cell>
          <cell r="K103">
            <v>0.66</v>
          </cell>
          <cell r="L103" t="str">
            <v>HĐ</v>
          </cell>
          <cell r="N103" t="str">
            <v>DV</v>
          </cell>
          <cell r="O103">
            <v>2015</v>
          </cell>
          <cell r="P103">
            <v>21405</v>
          </cell>
          <cell r="Q103" t="str">
            <v>Trong nước</v>
          </cell>
          <cell r="S103" t="str">
            <v>VẠN TƯỜNG</v>
          </cell>
          <cell r="T103" t="str">
            <v>Số 65221000127, cấp ngày 09/02/2015</v>
          </cell>
        </row>
        <row r="104">
          <cell r="B104" t="str">
            <v>Dự án Lắp đặt, bảo dưỡng, sửa chữa và cho thuê các thiết bị công nghiệp UMW-Dung Quất</v>
          </cell>
          <cell r="C104" t="str">
            <v>Công ty TNHH Hệ thống 
thiết bị UMW (Việt Nam</v>
          </cell>
          <cell r="E104">
            <v>0.5</v>
          </cell>
          <cell r="F104">
            <v>2015</v>
          </cell>
          <cell r="G104">
            <v>2016</v>
          </cell>
          <cell r="H104">
            <v>28.340000000000003</v>
          </cell>
          <cell r="I104">
            <v>1.3</v>
          </cell>
          <cell r="J104">
            <v>28.34</v>
          </cell>
          <cell r="K104">
            <v>0.99</v>
          </cell>
          <cell r="L104" t="str">
            <v>HĐ</v>
          </cell>
          <cell r="N104" t="str">
            <v>DV</v>
          </cell>
          <cell r="O104">
            <v>2015</v>
          </cell>
          <cell r="P104">
            <v>21405</v>
          </cell>
          <cell r="Q104" t="str">
            <v>Ngoài nước</v>
          </cell>
          <cell r="R104" t="str">
            <v>Singapore</v>
          </cell>
          <cell r="S104" t="str">
            <v>VSIP</v>
          </cell>
          <cell r="T104" t="str">
            <v>Số: 65222000131
 ngày 29/6/2015</v>
          </cell>
        </row>
        <row r="105">
          <cell r="B105" t="str">
            <v>Nhà máy sản xuất Giày Properwell - Dung Quất</v>
          </cell>
          <cell r="C105" t="str">
            <v>Công ty TNHH PROPERWELL Việt Nam</v>
          </cell>
          <cell r="E105">
            <v>10.2</v>
          </cell>
          <cell r="F105">
            <v>2015</v>
          </cell>
          <cell r="G105">
            <v>2016</v>
          </cell>
          <cell r="H105">
            <v>556.375</v>
          </cell>
          <cell r="I105">
            <v>25</v>
          </cell>
          <cell r="J105">
            <v>484.05693499999995</v>
          </cell>
          <cell r="K105">
            <v>21.227</v>
          </cell>
          <cell r="L105" t="str">
            <v>HĐ</v>
          </cell>
          <cell r="N105" t="str">
            <v>SX</v>
          </cell>
          <cell r="O105">
            <v>2015</v>
          </cell>
          <cell r="P105">
            <v>21405</v>
          </cell>
          <cell r="Q105" t="str">
            <v>Ngoài nước</v>
          </cell>
          <cell r="R105" t="str">
            <v>Hồng Kông</v>
          </cell>
          <cell r="S105" t="str">
            <v>VSIP</v>
          </cell>
          <cell r="T105" t="str">
            <v>Số: 652043000033 
ngày 30/6/2015</v>
          </cell>
        </row>
        <row r="106">
          <cell r="B106" t="str">
            <v>NM sản xuất các sản phẩm từ da South sea leather Dung Quất 1</v>
          </cell>
          <cell r="C106" t="str">
            <v>Công ty TNHH PartnerPlus</v>
          </cell>
          <cell r="E106">
            <v>3.2955</v>
          </cell>
          <cell r="F106">
            <v>2016</v>
          </cell>
          <cell r="G106">
            <v>2017</v>
          </cell>
          <cell r="H106">
            <v>232.7</v>
          </cell>
          <cell r="I106">
            <v>10</v>
          </cell>
          <cell r="J106">
            <v>200.2</v>
          </cell>
          <cell r="K106">
            <v>9.1</v>
          </cell>
          <cell r="L106" t="str">
            <v>HĐ</v>
          </cell>
          <cell r="N106" t="str">
            <v>SX</v>
          </cell>
          <cell r="O106">
            <v>2016</v>
          </cell>
          <cell r="P106">
            <v>22000</v>
          </cell>
          <cell r="Q106" t="str">
            <v>Ngoài nước</v>
          </cell>
          <cell r="R106" t="str">
            <v>Hồng Kông</v>
          </cell>
          <cell r="S106" t="str">
            <v>VSIP</v>
          </cell>
          <cell r="T106" t="str">
            <v>Số 3278873442 ngày 28/3/2016 lần 1 ngày 20/02/2020 </v>
          </cell>
        </row>
        <row r="107">
          <cell r="B107" t="str">
            <v>Nhà máy chế biến gỗ xuất khẩu Tân Tân Thành</v>
          </cell>
          <cell r="C107" t="str">
            <v>Công ty Cổ phần lâm sản Tân Tân Thành</v>
          </cell>
          <cell r="E107">
            <v>2.6</v>
          </cell>
          <cell r="F107">
            <v>2016</v>
          </cell>
          <cell r="G107">
            <v>2016</v>
          </cell>
          <cell r="H107">
            <v>31.2</v>
          </cell>
          <cell r="I107">
            <v>1.372</v>
          </cell>
          <cell r="J107">
            <v>31.2</v>
          </cell>
          <cell r="K107">
            <v>1.372</v>
          </cell>
          <cell r="L107" t="str">
            <v>HĐ</v>
          </cell>
          <cell r="N107" t="str">
            <v>SX</v>
          </cell>
          <cell r="O107">
            <v>2016</v>
          </cell>
          <cell r="P107">
            <v>22000</v>
          </cell>
          <cell r="Q107" t="str">
            <v>Trong nước</v>
          </cell>
          <cell r="S107" t="str">
            <v>PKCNSG-DQ</v>
          </cell>
          <cell r="T107" t="str">
            <v>Số 0107824822 ngày 07/4/2016; ĐC lần 1: 08/6/2016</v>
          </cell>
        </row>
        <row r="108">
          <cell r="B108" t="str">
            <v>Cơ sở đóng và sửa chữa tàu thuyền Phú Cường</v>
          </cell>
          <cell r="C108" t="str">
            <v>Doanh nghiệp tư nhân Thương mại Phú Cường</v>
          </cell>
          <cell r="D108">
            <v>0.2185</v>
          </cell>
          <cell r="F108">
            <v>2016</v>
          </cell>
          <cell r="G108">
            <v>2017</v>
          </cell>
          <cell r="H108">
            <v>3.666</v>
          </cell>
          <cell r="I108">
            <v>0.1636</v>
          </cell>
          <cell r="J108">
            <v>4</v>
          </cell>
          <cell r="K108">
            <v>0.1818181818181818</v>
          </cell>
          <cell r="L108" t="str">
            <v>HĐ</v>
          </cell>
          <cell r="N108" t="str">
            <v>DV</v>
          </cell>
          <cell r="O108">
            <v>2016</v>
          </cell>
          <cell r="P108">
            <v>22420</v>
          </cell>
          <cell r="Q108" t="str">
            <v>Trong nước</v>
          </cell>
          <cell r="S108" t="str">
            <v>DQ MỞ RỘNG</v>
          </cell>
          <cell r="T108" t="str">
            <v>Quyết định chủ trương đầu tư Số 165/QĐ-BQL ngày 08/6/2016</v>
          </cell>
        </row>
        <row r="109">
          <cell r="B109" t="str">
            <v>Trạm kinh doanh xăng dầu Bình Chánh</v>
          </cell>
          <cell r="C109" t="str">
            <v>Công ty Cổ phần Đầu tư Xây dựng Minh Đức</v>
          </cell>
          <cell r="D109">
            <v>0.2975</v>
          </cell>
          <cell r="F109">
            <v>2016</v>
          </cell>
          <cell r="G109">
            <v>2020</v>
          </cell>
          <cell r="H109">
            <v>10</v>
          </cell>
          <cell r="I109">
            <v>0.448</v>
          </cell>
          <cell r="J109">
            <v>14</v>
          </cell>
          <cell r="K109">
            <v>0.6363636363636364</v>
          </cell>
          <cell r="L109" t="str">
            <v>HĐ</v>
          </cell>
          <cell r="N109" t="str">
            <v>DV</v>
          </cell>
          <cell r="O109">
            <v>2016</v>
          </cell>
          <cell r="P109">
            <v>22330</v>
          </cell>
          <cell r="Q109" t="str">
            <v>Trong nước</v>
          </cell>
          <cell r="S109" t="str">
            <v>KCNPTÂY</v>
          </cell>
          <cell r="T109" t="str">
            <v>Quyết định chủ trương đầu tư số 211/QĐ-BQL ngày 19/7/2016</v>
          </cell>
        </row>
        <row r="110">
          <cell r="B110" t="str">
            <v>Trung tâm dịch vụ kỹ thuật Alpha</v>
          </cell>
          <cell r="C110" t="str">
            <v>Công ty cổ phần thương mại và dịch vụ kiểm tra Alpha</v>
          </cell>
          <cell r="D110">
            <v>0.3</v>
          </cell>
          <cell r="F110">
            <v>2016</v>
          </cell>
          <cell r="G110">
            <v>2019</v>
          </cell>
          <cell r="H110">
            <v>7.5</v>
          </cell>
          <cell r="I110">
            <v>0.3358710255261979</v>
          </cell>
          <cell r="J110">
            <v>7.5</v>
          </cell>
          <cell r="K110">
            <v>0.34090909090909094</v>
          </cell>
          <cell r="L110" t="str">
            <v>HĐ</v>
          </cell>
          <cell r="N110" t="str">
            <v>SX</v>
          </cell>
          <cell r="O110">
            <v>2016</v>
          </cell>
          <cell r="P110">
            <v>22330</v>
          </cell>
          <cell r="Q110" t="str">
            <v>Trong nước</v>
          </cell>
          <cell r="S110" t="str">
            <v>KCNPTÂY</v>
          </cell>
          <cell r="T110" t="str">
            <v>Quyết định chủ trương đầu tư số 241/QĐ-BQL ngày 28/7/2016</v>
          </cell>
        </row>
        <row r="111">
          <cell r="B111" t="str">
            <v>Cơ sở đóng tàu, dịch vụ hậu cần và định cư nghề cá Gò Tây</v>
          </cell>
          <cell r="C111" t="str">
            <v>Công ty TNHH MTV 19/5</v>
          </cell>
          <cell r="D111">
            <v>3.3144</v>
          </cell>
          <cell r="F111">
            <v>2016</v>
          </cell>
          <cell r="H111">
            <v>86.15</v>
          </cell>
          <cell r="I111">
            <v>3.858038513210927</v>
          </cell>
          <cell r="J111">
            <v>60</v>
          </cell>
          <cell r="K111">
            <v>2.7272727272727275</v>
          </cell>
          <cell r="M111" t="str">
            <v>Đang XD</v>
          </cell>
          <cell r="N111" t="str">
            <v>SX</v>
          </cell>
          <cell r="O111">
            <v>2016</v>
          </cell>
          <cell r="P111">
            <v>22330</v>
          </cell>
          <cell r="Q111" t="str">
            <v>Trong nước</v>
          </cell>
          <cell r="S111" t="str">
            <v>DQ MỞ RỘNG</v>
          </cell>
          <cell r="T111" t="str">
            <v>256/QĐ-BQL ngày 08/8/2016; điều chỉnh lần 4 số 91/QĐ-BQL ngày 08/4/2022</v>
          </cell>
        </row>
        <row r="112">
          <cell r="B112" t="str">
            <v>Khu đô thị công nghiệp Dung Quất (giai đoạn 1)</v>
          </cell>
          <cell r="C112" t="str">
            <v>Công ty Cổ phần Hoàng Thịnh Đạt</v>
          </cell>
          <cell r="D112">
            <v>319</v>
          </cell>
          <cell r="F112">
            <v>2016</v>
          </cell>
          <cell r="H112">
            <v>2025</v>
          </cell>
          <cell r="I112">
            <v>90.97035040431267</v>
          </cell>
          <cell r="J112">
            <v>254</v>
          </cell>
          <cell r="K112">
            <v>11.410601976639713</v>
          </cell>
          <cell r="M112" t="str">
            <v>Đang triển khai</v>
          </cell>
          <cell r="N112" t="str">
            <v>HT</v>
          </cell>
          <cell r="O112">
            <v>2016</v>
          </cell>
          <cell r="P112">
            <v>22260</v>
          </cell>
          <cell r="Q112" t="str">
            <v>Trong nước</v>
          </cell>
          <cell r="S112" t="str">
            <v>KCNPTÂY</v>
          </cell>
          <cell r="T112" t="str">
            <v>Số 7020466318 ngày 15/8/2016</v>
          </cell>
        </row>
        <row r="113">
          <cell r="B113" t="str">
            <v>Nhà máy sản xuất và lắp ráp dây, cáp điện PERENNIAL Dung Quất </v>
          </cell>
          <cell r="C113" t="str">
            <v>Công ty TNHH Glitter Wire &amp; Cable</v>
          </cell>
          <cell r="E113">
            <v>3</v>
          </cell>
          <cell r="F113">
            <v>2016</v>
          </cell>
          <cell r="G113">
            <v>2019</v>
          </cell>
          <cell r="H113">
            <v>182.82</v>
          </cell>
          <cell r="I113">
            <v>11</v>
          </cell>
          <cell r="J113">
            <v>182.82</v>
          </cell>
          <cell r="K113">
            <v>11</v>
          </cell>
          <cell r="L113" t="str">
            <v>HĐ</v>
          </cell>
          <cell r="N113" t="str">
            <v>SX</v>
          </cell>
          <cell r="O113">
            <v>2016</v>
          </cell>
          <cell r="P113">
            <v>22300</v>
          </cell>
          <cell r="Q113" t="str">
            <v>Ngoài nước</v>
          </cell>
          <cell r="R113" t="str">
            <v>Hồng Kông</v>
          </cell>
          <cell r="S113" t="str">
            <v>VSIP</v>
          </cell>
          <cell r="T113" t="str">
            <v>Số: 6535361237 lần đầu ngày 21/9/2016 lần 1 ngày 25/1/2019 lần 2 ngày 10/01/2020</v>
          </cell>
        </row>
        <row r="114">
          <cell r="B114" t="str">
            <v>Nhà máy gia công, sản xuất sợi thun, vải thun và phụ liệu may mặc FREETEX GROUP Việt Nam</v>
          </cell>
          <cell r="C114" t="str">
            <v>Công ty TNHH Wonder Strike Internatinonal</v>
          </cell>
          <cell r="E114">
            <v>1.5</v>
          </cell>
          <cell r="F114">
            <v>2016</v>
          </cell>
          <cell r="G114">
            <v>2019</v>
          </cell>
          <cell r="H114">
            <v>291.46</v>
          </cell>
          <cell r="I114">
            <v>13</v>
          </cell>
          <cell r="J114">
            <v>232.812</v>
          </cell>
          <cell r="K114">
            <v>10.44</v>
          </cell>
          <cell r="L114" t="str">
            <v>HĐ</v>
          </cell>
          <cell r="N114" t="str">
            <v>SX</v>
          </cell>
          <cell r="O114">
            <v>2016</v>
          </cell>
          <cell r="P114">
            <v>22300</v>
          </cell>
          <cell r="Q114" t="str">
            <v>Ngoài nước</v>
          </cell>
          <cell r="R114" t="str">
            <v>Anh</v>
          </cell>
          <cell r="S114" t="str">
            <v>VSIP</v>
          </cell>
          <cell r="T114" t="str">
            <v>Số 4338021542 ngày 03/10/2016</v>
          </cell>
        </row>
        <row r="115">
          <cell r="B115" t="str">
            <v>Dự án sản xuất HRSG của Công ty TNHH Hệ thống điện GE Việt Nam</v>
          </cell>
          <cell r="C115" t="str">
            <v>Công ty TNHH GE Việt Nam</v>
          </cell>
          <cell r="D115">
            <v>15.92</v>
          </cell>
          <cell r="F115">
            <v>2016</v>
          </cell>
          <cell r="G115">
            <v>2016</v>
          </cell>
          <cell r="H115">
            <v>796.705</v>
          </cell>
          <cell r="I115">
            <v>35</v>
          </cell>
          <cell r="J115">
            <v>796.705</v>
          </cell>
          <cell r="K115">
            <v>35</v>
          </cell>
          <cell r="L115" t="str">
            <v>HĐ</v>
          </cell>
          <cell r="N115" t="str">
            <v>SX</v>
          </cell>
          <cell r="O115">
            <v>2016</v>
          </cell>
          <cell r="P115">
            <v>22300</v>
          </cell>
          <cell r="Q115" t="str">
            <v>Ngoài nước</v>
          </cell>
          <cell r="R115" t="str">
            <v>Mỹ</v>
          </cell>
          <cell r="S115" t="str">
            <v>KCNPĐÔNG</v>
          </cell>
          <cell r="T115" t="str">
            <v>Số 3215516520 ngày 25/11/2016</v>
          </cell>
        </row>
        <row r="116">
          <cell r="B116" t="str">
            <v>Khu dịch vụ hậu cần nghề cá và sửa chữa, đóng mới tàu thuyền</v>
          </cell>
          <cell r="C116" t="str">
            <v>Công ty TNHH Sản xuất và Thương mại Bình Tân</v>
          </cell>
          <cell r="D116">
            <v>0.745</v>
          </cell>
          <cell r="F116">
            <v>2016</v>
          </cell>
          <cell r="G116">
            <v>2020</v>
          </cell>
          <cell r="H116">
            <v>14.6</v>
          </cell>
          <cell r="I116">
            <v>0.6547085201793722</v>
          </cell>
          <cell r="J116">
            <v>14</v>
          </cell>
          <cell r="K116">
            <v>0.6363636363636364</v>
          </cell>
          <cell r="L116" t="str">
            <v>HĐ</v>
          </cell>
          <cell r="N116" t="str">
            <v>SX</v>
          </cell>
          <cell r="O116">
            <v>2016</v>
          </cell>
          <cell r="P116">
            <v>22300</v>
          </cell>
          <cell r="Q116" t="str">
            <v>Trong nước</v>
          </cell>
          <cell r="S116" t="str">
            <v>DQ MỞ RỘNG</v>
          </cell>
          <cell r="T116" t="str">
            <v>Số 397/QĐ-BQL ngày 25/11/2016</v>
          </cell>
        </row>
        <row r="117">
          <cell r="B117" t="str">
            <v>Nhà máy chế biến đồ gỗ nội, ngoại thất</v>
          </cell>
          <cell r="C117" t="str">
            <v>Công ty TNHH Sản xuất Thương mại Gỗ Tân Minh</v>
          </cell>
          <cell r="E117">
            <v>4.9825</v>
          </cell>
          <cell r="F117">
            <v>2016</v>
          </cell>
          <cell r="G117">
            <v>2017</v>
          </cell>
          <cell r="H117">
            <v>56.4</v>
          </cell>
          <cell r="I117">
            <v>2.4907243816254416</v>
          </cell>
          <cell r="J117">
            <v>40</v>
          </cell>
          <cell r="K117">
            <v>1.8181818181818181</v>
          </cell>
          <cell r="L117" t="str">
            <v>HĐ</v>
          </cell>
          <cell r="N117" t="str">
            <v>SX</v>
          </cell>
          <cell r="O117">
            <v>2016</v>
          </cell>
          <cell r="P117">
            <v>22715</v>
          </cell>
          <cell r="Q117" t="str">
            <v>Trong nước</v>
          </cell>
          <cell r="S117" t="str">
            <v>PKCNSG-DQ</v>
          </cell>
          <cell r="T117" t="str">
            <v>Số 3468003162 ngày 02/12/2016, điều chỉnh ngày 07/4/2017</v>
          </cell>
        </row>
        <row r="118">
          <cell r="B118" t="str">
            <v>Nhà máy chế biến bột cá Quảng Ngãi</v>
          </cell>
          <cell r="C118" t="str">
            <v>Công ty Cổ phần Đầu tư Xây dựng Hoàng Triều</v>
          </cell>
          <cell r="E118">
            <v>1.1606</v>
          </cell>
          <cell r="F118">
            <v>2016</v>
          </cell>
          <cell r="G118">
            <v>2017</v>
          </cell>
          <cell r="H118">
            <v>100.843</v>
          </cell>
          <cell r="I118">
            <v>4.439489324235088</v>
          </cell>
          <cell r="J118" t="str">
            <v>100,10</v>
          </cell>
          <cell r="K118">
            <v>4.4</v>
          </cell>
          <cell r="L118" t="str">
            <v>HĐ</v>
          </cell>
          <cell r="N118" t="str">
            <v>SX</v>
          </cell>
          <cell r="O118">
            <v>2016</v>
          </cell>
          <cell r="P118">
            <v>22715</v>
          </cell>
          <cell r="Q118" t="str">
            <v>Trong nước</v>
          </cell>
          <cell r="S118" t="str">
            <v>PKCNSG-DQ</v>
          </cell>
          <cell r="T118" t="str">
            <v>Số 7368740722 ngày 19/12/2016</v>
          </cell>
        </row>
        <row r="119">
          <cell r="B119" t="str">
            <v>Khu liên hợp sản xuất gang thép Hoà Phát Dung Quất</v>
          </cell>
          <cell r="C119" t="str">
            <v>Công ty Cổ phần Tập đoàn Hoà Phát</v>
          </cell>
          <cell r="D119">
            <v>342.62</v>
          </cell>
          <cell r="F119">
            <v>2017</v>
          </cell>
          <cell r="G119">
            <v>2021</v>
          </cell>
          <cell r="H119">
            <v>60000</v>
          </cell>
          <cell r="I119">
            <v>2700</v>
          </cell>
          <cell r="J119">
            <v>63856</v>
          </cell>
          <cell r="K119">
            <v>2832.379685074296</v>
          </cell>
          <cell r="L119" t="str">
            <v>HĐ</v>
          </cell>
          <cell r="N119" t="str">
            <v>SX</v>
          </cell>
          <cell r="O119">
            <v>2017</v>
          </cell>
          <cell r="P119">
            <v>22545</v>
          </cell>
          <cell r="Q119" t="str">
            <v>Trong nước</v>
          </cell>
          <cell r="S119" t="str">
            <v>KCNPĐÔNG</v>
          </cell>
          <cell r="T119" t="str">
            <v>Số 7513515027 ngày 06/02/2017; đc: 94/QĐ-BQL ngày 19/5/2021</v>
          </cell>
        </row>
        <row r="120">
          <cell r="B120" t="str">
            <v>Nhà máy sản xuất, bảo dưỡng công trình dầu khí và công nghiệp nặng</v>
          </cell>
          <cell r="C120" t="str">
            <v>Công ty TNHH MTV OGS</v>
          </cell>
          <cell r="D120">
            <v>2.262</v>
          </cell>
          <cell r="F120">
            <v>2017</v>
          </cell>
          <cell r="G120">
            <v>2020</v>
          </cell>
          <cell r="H120">
            <v>40</v>
          </cell>
          <cell r="I120">
            <v>1.759014951627089</v>
          </cell>
          <cell r="J120">
            <v>40</v>
          </cell>
          <cell r="K120">
            <v>1.759014951627089</v>
          </cell>
          <cell r="L120" t="str">
            <v>HĐ</v>
          </cell>
          <cell r="N120" t="str">
            <v>SX</v>
          </cell>
          <cell r="O120">
            <v>2017</v>
          </cell>
          <cell r="P120">
            <v>22740</v>
          </cell>
          <cell r="Q120" t="str">
            <v>Trong nước</v>
          </cell>
          <cell r="S120" t="str">
            <v>KCNPĐÔNG</v>
          </cell>
          <cell r="T120" t="str">
            <v>Quyết định chủ trương đầu tư số 71/QĐ-BQL ngày 24/3/2017 </v>
          </cell>
        </row>
        <row r="121">
          <cell r="B121" t="str">
            <v>Xưởng đóng và sửa chữa tàu thuyền Võ Nhuận</v>
          </cell>
          <cell r="C121" t="str">
            <v>Công ty TNHH MTV Võ Nhuận</v>
          </cell>
          <cell r="D121">
            <v>0.912</v>
          </cell>
          <cell r="F121">
            <v>2017</v>
          </cell>
          <cell r="G121">
            <v>2019</v>
          </cell>
          <cell r="H121">
            <v>8</v>
          </cell>
          <cell r="I121">
            <v>0.3518029903254178</v>
          </cell>
          <cell r="J121">
            <v>8</v>
          </cell>
          <cell r="K121">
            <v>0.3636363636363636</v>
          </cell>
          <cell r="L121" t="str">
            <v>HĐ</v>
          </cell>
          <cell r="N121" t="str">
            <v>SX</v>
          </cell>
          <cell r="O121">
            <v>2017</v>
          </cell>
          <cell r="P121">
            <v>22740</v>
          </cell>
          <cell r="Q121" t="str">
            <v>Trong nước</v>
          </cell>
          <cell r="S121" t="str">
            <v>KCNPTÂY</v>
          </cell>
          <cell r="T121" t="str">
            <v>Quyết định chủ trương đầu tư số 74/QĐ-BQL ngày 29/3/2017 </v>
          </cell>
        </row>
        <row r="122">
          <cell r="B122" t="str">
            <v>NHÀ MÁY SẢN XUẤT VẢI ZIGUI JISHENG - WANGSHENG DUNG QUẤT</v>
          </cell>
          <cell r="C122" t="str">
            <v>Công ty TNHH ZI GUI JI SHENG KNIT&amp; DYE</v>
          </cell>
          <cell r="E122">
            <v>8</v>
          </cell>
          <cell r="F122">
            <v>2017</v>
          </cell>
          <cell r="G122">
            <v>2019</v>
          </cell>
          <cell r="H122">
            <v>492.15</v>
          </cell>
          <cell r="I122">
            <v>21.37</v>
          </cell>
          <cell r="J122">
            <v>490.45632</v>
          </cell>
          <cell r="K122">
            <v>21.568</v>
          </cell>
          <cell r="L122" t="str">
            <v>HĐ</v>
          </cell>
          <cell r="N122" t="str">
            <v>SX</v>
          </cell>
          <cell r="O122">
            <v>2017</v>
          </cell>
          <cell r="P122">
            <v>22740</v>
          </cell>
          <cell r="Q122" t="str">
            <v>Ngoài nước</v>
          </cell>
          <cell r="R122" t="str">
            <v>Trung Quốc</v>
          </cell>
          <cell r="S122" t="str">
            <v>VSIP</v>
          </cell>
          <cell r="T122" t="str">
            <v>Số 1052204187 ngày 20/3/2017; L2: ngày 07/9/2018; L3: 17/5/2022.</v>
          </cell>
        </row>
        <row r="123">
          <cell r="B123" t="str">
            <v>Xưởng cơ khí Thượng Hải Dung Quất</v>
          </cell>
          <cell r="C123" t="str">
            <v>Công ty TNHH Thượng Hải Dung Quất</v>
          </cell>
          <cell r="D123">
            <v>2</v>
          </cell>
          <cell r="F123">
            <v>2017</v>
          </cell>
          <cell r="G123">
            <v>2021</v>
          </cell>
          <cell r="H123">
            <v>20</v>
          </cell>
          <cell r="I123">
            <v>0.8833922261484098</v>
          </cell>
          <cell r="J123">
            <v>5</v>
          </cell>
          <cell r="K123">
            <v>0.22727272727272727</v>
          </cell>
          <cell r="L123" t="str">
            <v>HĐ</v>
          </cell>
          <cell r="N123" t="str">
            <v>SX</v>
          </cell>
          <cell r="O123">
            <v>2017</v>
          </cell>
          <cell r="P123">
            <v>22640</v>
          </cell>
          <cell r="Q123" t="str">
            <v>Trong nước</v>
          </cell>
          <cell r="S123" t="str">
            <v>KCNPĐÔNG</v>
          </cell>
          <cell r="T123" t="str">
            <v>88/QĐ-BQL ngày 10/4/2017</v>
          </cell>
        </row>
        <row r="124">
          <cell r="B124" t="str">
            <v>Khu dịch vụ AIOS Dung Quất</v>
          </cell>
          <cell r="C124" t="str">
            <v>Công ty TNHH AIOS</v>
          </cell>
          <cell r="D124">
            <v>4.175</v>
          </cell>
          <cell r="F124">
            <v>2017</v>
          </cell>
          <cell r="H124">
            <v>69.5</v>
          </cell>
          <cell r="I124">
            <v>3.0697879858657244</v>
          </cell>
          <cell r="J124">
            <v>5</v>
          </cell>
          <cell r="K124">
            <v>0.22727272727272727</v>
          </cell>
          <cell r="M124" t="str">
            <v>Đang triển khai</v>
          </cell>
          <cell r="N124" t="str">
            <v>DV</v>
          </cell>
          <cell r="O124">
            <v>2017</v>
          </cell>
          <cell r="P124">
            <v>22640</v>
          </cell>
          <cell r="Q124" t="str">
            <v>Trong nước</v>
          </cell>
          <cell r="S124" t="str">
            <v>KCNPĐÔNG</v>
          </cell>
          <cell r="T124" t="str">
            <v>Số 101/QĐ-BQL ngày 19/4/2017 của Ban Quản lý</v>
          </cell>
        </row>
        <row r="125">
          <cell r="B125" t="str">
            <v>Nhà máy tách và hoá lỏng khí công nghiệp </v>
          </cell>
          <cell r="C125" t="str">
            <v>Công ty TNHH Khí công nghiệp Messer Hải Phòng</v>
          </cell>
          <cell r="D125">
            <v>7.3</v>
          </cell>
          <cell r="F125">
            <v>2017</v>
          </cell>
          <cell r="G125">
            <v>2019</v>
          </cell>
          <cell r="H125">
            <v>2963.67</v>
          </cell>
          <cell r="I125">
            <v>130.2</v>
          </cell>
          <cell r="J125">
            <v>2947.7279999999996</v>
          </cell>
          <cell r="K125">
            <v>130.2</v>
          </cell>
          <cell r="L125" t="str">
            <v>HĐ</v>
          </cell>
          <cell r="N125" t="str">
            <v>SX</v>
          </cell>
          <cell r="O125">
            <v>2017</v>
          </cell>
          <cell r="P125">
            <v>22640</v>
          </cell>
          <cell r="Q125" t="str">
            <v>Ngoài nước</v>
          </cell>
          <cell r="R125" t="str">
            <v>Đức</v>
          </cell>
          <cell r="S125" t="str">
            <v>KCNPĐÔNG</v>
          </cell>
          <cell r="T125" t="str">
            <v>Số 1066540440 ngày 11/5/2017</v>
          </cell>
        </row>
        <row r="126">
          <cell r="B126" t="str">
            <v>Cấp nước thô cho Khu liên hợp sản xuất gang thép Hoà Phát Dung Quất - tỉnh Quảng Ngãi </v>
          </cell>
          <cell r="C126" t="str">
            <v>Công ty Cổ phần thép Hoà Phát Dung Quất</v>
          </cell>
          <cell r="D126">
            <v>242.66</v>
          </cell>
          <cell r="F126">
            <v>2017</v>
          </cell>
          <cell r="G126">
            <v>2019</v>
          </cell>
          <cell r="H126">
            <v>265.382</v>
          </cell>
          <cell r="I126">
            <v>11.690837004405287</v>
          </cell>
          <cell r="J126">
            <v>165</v>
          </cell>
          <cell r="K126">
            <v>7.2687224669603525</v>
          </cell>
          <cell r="L126" t="str">
            <v>HĐ</v>
          </cell>
          <cell r="N126" t="str">
            <v>HT</v>
          </cell>
          <cell r="P126">
            <v>22700</v>
          </cell>
          <cell r="Q126" t="str">
            <v>Trong nước</v>
          </cell>
          <cell r="S126" t="str">
            <v>KCNPĐÔNG</v>
          </cell>
          <cell r="T126" t="str">
            <v>Số 1181/QĐ-UBND ngày 23/6/2017 của UBND tỉnh Quảng Ngãi</v>
          </cell>
        </row>
        <row r="127">
          <cell r="B127" t="str">
            <v>Nhà máy sản xuất vải Xindadong TEXTILES – Dung Quất</v>
          </cell>
          <cell r="C127" t="str">
            <v>Công ty TNHH XDD Textile</v>
          </cell>
          <cell r="E127">
            <v>14.6003</v>
          </cell>
          <cell r="F127">
            <v>2017</v>
          </cell>
          <cell r="G127">
            <v>2020</v>
          </cell>
          <cell r="H127">
            <v>1473.225</v>
          </cell>
          <cell r="I127">
            <v>65</v>
          </cell>
          <cell r="J127">
            <v>817.2</v>
          </cell>
          <cell r="K127">
            <v>36</v>
          </cell>
          <cell r="L127" t="str">
            <v>HĐ</v>
          </cell>
          <cell r="N127" t="str">
            <v>SX</v>
          </cell>
          <cell r="P127">
            <v>22700</v>
          </cell>
          <cell r="Q127" t="str">
            <v>Ngoài nước</v>
          </cell>
          <cell r="R127" t="str">
            <v>Singapore</v>
          </cell>
          <cell r="S127" t="str">
            <v>VSIP</v>
          </cell>
          <cell r="T127" t="str">
            <v>Số 6540732216 ngày 13/7/2017; L2 ngày 28/4/2022</v>
          </cell>
        </row>
        <row r="128">
          <cell r="B128" t="str">
            <v>Nhà máy nhựa Phúc Hà - Dung Quất</v>
          </cell>
          <cell r="C128" t="str">
            <v>Công ty TNHH MTV Nhựa Phúc Hà Dung Quất</v>
          </cell>
          <cell r="D128">
            <v>8.73</v>
          </cell>
          <cell r="F128">
            <v>2017</v>
          </cell>
          <cell r="G128">
            <v>2021</v>
          </cell>
          <cell r="H128">
            <v>471.82</v>
          </cell>
          <cell r="I128">
            <v>20.78502202643172</v>
          </cell>
          <cell r="J128">
            <v>61.8</v>
          </cell>
          <cell r="K128">
            <v>2.809090909090909</v>
          </cell>
          <cell r="L128" t="str">
            <v>HĐ (GĐ 1)</v>
          </cell>
          <cell r="N128" t="str">
            <v>SX</v>
          </cell>
          <cell r="P128">
            <v>22700</v>
          </cell>
          <cell r="Q128" t="str">
            <v>Trong nước</v>
          </cell>
          <cell r="S128" t="str">
            <v>KCNPTÂY</v>
          </cell>
          <cell r="T128" t="str">
            <v>Số 226/QĐ-BQL ngày 13/7/2017; đc l4: 174/QĐ-BQL ngày 24/8/2021</v>
          </cell>
        </row>
        <row r="129">
          <cell r="B129" t="str">
            <v>Cửa hàng xăng dầu Bắc thị trấn Châu Ổ</v>
          </cell>
          <cell r="C129" t="str">
            <v>Doanh nghiệp tư nhân Cửa hàng xăng dầu Bắc thị trấn Châu Ổ</v>
          </cell>
          <cell r="D129">
            <v>0.3562</v>
          </cell>
          <cell r="F129">
            <v>2017</v>
          </cell>
          <cell r="G129">
            <v>2018</v>
          </cell>
          <cell r="H129">
            <v>7.88</v>
          </cell>
          <cell r="I129">
            <v>0.347136563876652</v>
          </cell>
          <cell r="J129">
            <v>8</v>
          </cell>
          <cell r="K129">
            <v>0.3636363636363636</v>
          </cell>
          <cell r="L129" t="str">
            <v>HĐ</v>
          </cell>
          <cell r="N129" t="str">
            <v>DV</v>
          </cell>
          <cell r="P129">
            <v>22700</v>
          </cell>
          <cell r="Q129" t="str">
            <v>Trong nước</v>
          </cell>
          <cell r="S129" t="str">
            <v>DQ MỞ RỘNG</v>
          </cell>
          <cell r="T129" t="str">
            <v>Số 225/QĐ-BQL ngày 13/7/2017</v>
          </cell>
        </row>
        <row r="130">
          <cell r="B130" t="str">
            <v>Nhà máy chế tạo thiết bị phụ trợ và bãi đỗ phương tiện vận tải </v>
          </cell>
          <cell r="C130" t="str">
            <v>Công ty Cổ phần thép Hoà Phát Dung Quất</v>
          </cell>
          <cell r="D130">
            <v>12.6</v>
          </cell>
          <cell r="F130">
            <v>2017</v>
          </cell>
          <cell r="G130">
            <v>2020</v>
          </cell>
          <cell r="H130">
            <v>120</v>
          </cell>
          <cell r="I130">
            <v>5.286343612334802</v>
          </cell>
          <cell r="J130">
            <v>120</v>
          </cell>
          <cell r="K130">
            <v>5.286343612334802</v>
          </cell>
          <cell r="L130" t="str">
            <v>HĐ</v>
          </cell>
          <cell r="N130" t="str">
            <v>SX</v>
          </cell>
          <cell r="P130">
            <v>22700</v>
          </cell>
          <cell r="Q130" t="str">
            <v>Trong nước</v>
          </cell>
          <cell r="S130" t="str">
            <v>KCNPĐÔNG</v>
          </cell>
          <cell r="T130" t="str">
            <v>233/QĐ-BQL ngày 20/7/2017; L1 49/QĐ-BQL ngày 02/01/2019; L2 số 01/CTĐT-BQL ngày 12/4/2021; L3 số 49/QĐ-BQL ngày 14/3/2022</v>
          </cell>
        </row>
        <row r="131">
          <cell r="B131" t="str">
            <v>Nhà máy sản xuất và gia công đồ nội ngoại thất Millennium Dung Quất</v>
          </cell>
          <cell r="C131" t="str">
            <v>CAPITAL CITY ASSETS LIMITED</v>
          </cell>
          <cell r="E131">
            <v>24.9</v>
          </cell>
          <cell r="F131">
            <v>2017</v>
          </cell>
          <cell r="G131">
            <v>2018</v>
          </cell>
          <cell r="H131">
            <v>1842</v>
          </cell>
          <cell r="I131">
            <v>80</v>
          </cell>
          <cell r="J131">
            <v>1961.2800000000002</v>
          </cell>
          <cell r="K131">
            <v>86.4</v>
          </cell>
          <cell r="L131" t="str">
            <v>HĐ</v>
          </cell>
          <cell r="N131" t="str">
            <v>SX</v>
          </cell>
          <cell r="P131">
            <v>22700</v>
          </cell>
          <cell r="Q131" t="str">
            <v>Ngoài nước</v>
          </cell>
          <cell r="R131" t="str">
            <v>Anh</v>
          </cell>
          <cell r="S131" t="str">
            <v>VSIP</v>
          </cell>
          <cell r="T131" t="str">
            <v>Số 6521523210 ngày 11Tháng 8 năm 2017, ĐC lân 3 ngày 18/11/2019, ĐC lần 4 ngày 15/7/2020</v>
          </cell>
        </row>
        <row r="132">
          <cell r="B132" t="str">
            <v>Nhà máy dệt sợi ShengYang Dung Quất</v>
          </cell>
          <cell r="C132" t="str">
            <v>Công ty TNHH SanYang TEXTILE</v>
          </cell>
          <cell r="E132">
            <v>2</v>
          </cell>
          <cell r="F132">
            <v>2017</v>
          </cell>
          <cell r="G132">
            <v>2019</v>
          </cell>
          <cell r="H132">
            <v>154.388</v>
          </cell>
          <cell r="I132">
            <v>6.714</v>
          </cell>
          <cell r="J132">
            <v>152.4305</v>
          </cell>
          <cell r="K132">
            <v>6.715</v>
          </cell>
          <cell r="L132" t="str">
            <v>HĐ</v>
          </cell>
          <cell r="N132" t="str">
            <v>SX</v>
          </cell>
          <cell r="P132">
            <v>22700</v>
          </cell>
          <cell r="Q132" t="str">
            <v>Ngoài nước</v>
          </cell>
          <cell r="R132" t="str">
            <v>Trung Quốc</v>
          </cell>
          <cell r="S132" t="str">
            <v>VSIP</v>
          </cell>
          <cell r="T132" t="str">
            <v>Số 6536177585 ngày 18/10/2017</v>
          </cell>
        </row>
        <row r="133">
          <cell r="B133" t="str">
            <v>Khu dịch vụ Bình Thạnh</v>
          </cell>
          <cell r="C133" t="str">
            <v>Công ty Cổ phần Thương mại và ứng dụng công nghệ Hà Nội</v>
          </cell>
          <cell r="D133">
            <v>0.57</v>
          </cell>
          <cell r="F133">
            <v>2017</v>
          </cell>
          <cell r="H133">
            <v>20</v>
          </cell>
          <cell r="I133">
            <v>0.881057268722467</v>
          </cell>
          <cell r="J133">
            <v>0</v>
          </cell>
          <cell r="M133" t="str">
            <v>Đang triển khai thủ tục</v>
          </cell>
          <cell r="N133" t="str">
            <v>DV</v>
          </cell>
          <cell r="P133">
            <v>22700</v>
          </cell>
          <cell r="Q133" t="str">
            <v>Trong nước</v>
          </cell>
          <cell r="S133" t="str">
            <v>KCNPTÂY</v>
          </cell>
          <cell r="T133" t="str">
            <v>420/QĐ-BQL ngày 30/10/2017</v>
          </cell>
        </row>
        <row r="134">
          <cell r="B134" t="str">
            <v>Trạm chiết nạp khí</v>
          </cell>
          <cell r="C134" t="str">
            <v>Công ty TNHH Khí Công nghiệp Tuấn Anh Quảng Ngãi</v>
          </cell>
          <cell r="E134">
            <v>0.8</v>
          </cell>
          <cell r="F134">
            <v>2017</v>
          </cell>
          <cell r="G134">
            <v>2017</v>
          </cell>
          <cell r="H134">
            <v>8</v>
          </cell>
          <cell r="I134">
            <v>0.3524229074889868</v>
          </cell>
          <cell r="J134">
            <v>6</v>
          </cell>
          <cell r="K134">
            <v>0.27272727272727276</v>
          </cell>
          <cell r="L134" t="str">
            <v>HĐ</v>
          </cell>
          <cell r="N134" t="str">
            <v>DV</v>
          </cell>
          <cell r="P134">
            <v>22700</v>
          </cell>
          <cell r="Q134" t="str">
            <v>Trong nước</v>
          </cell>
          <cell r="S134" t="str">
            <v>PKCNSG-DQ</v>
          </cell>
          <cell r="T134" t="str">
            <v>Số 5643720314 ngày 02/11/2017</v>
          </cell>
        </row>
        <row r="135">
          <cell r="B135" t="str">
            <v>Cửa hàng Xăng dầu Trị Trang - Cơ sở I</v>
          </cell>
          <cell r="C135" t="str">
            <v>Doanh nghiệp Xăng dầu Trị Trang</v>
          </cell>
          <cell r="D135">
            <v>0.1383</v>
          </cell>
          <cell r="F135">
            <v>2017</v>
          </cell>
          <cell r="H135">
            <v>2.5</v>
          </cell>
          <cell r="I135">
            <v>0.11013215859030838</v>
          </cell>
          <cell r="J135">
            <v>1</v>
          </cell>
          <cell r="M135" t="str">
            <v>Đang triển khai thủ tục</v>
          </cell>
          <cell r="N135" t="str">
            <v>DV</v>
          </cell>
          <cell r="P135">
            <v>22700</v>
          </cell>
          <cell r="Q135" t="str">
            <v>Trong nước</v>
          </cell>
          <cell r="S135" t="str">
            <v>KCNPTÂY</v>
          </cell>
          <cell r="T135" t="str">
            <v>Số 427/QĐ-BQL ngày 07/11/2017</v>
          </cell>
        </row>
        <row r="136">
          <cell r="B136" t="str">
            <v>Nhà máy gia công, sản xuất vải và hàng may mặc WHITEX- DUNG QUẤT</v>
          </cell>
          <cell r="C136" t="str">
            <v>Công ty Whitex Garments SDN BHD</v>
          </cell>
          <cell r="E136">
            <v>8</v>
          </cell>
          <cell r="F136">
            <v>2017</v>
          </cell>
          <cell r="H136">
            <v>910.4</v>
          </cell>
          <cell r="I136">
            <v>40</v>
          </cell>
          <cell r="J136">
            <v>90.8</v>
          </cell>
          <cell r="K136">
            <v>4</v>
          </cell>
          <cell r="M136" t="str">
            <v>Đang XD</v>
          </cell>
          <cell r="N136" t="str">
            <v>SX</v>
          </cell>
          <cell r="P136">
            <v>22700</v>
          </cell>
          <cell r="Q136" t="str">
            <v>Ngoài nước</v>
          </cell>
          <cell r="R136" t="str">
            <v>Malaysia
</v>
          </cell>
          <cell r="S136" t="str">
            <v>VSIP</v>
          </cell>
          <cell r="T136" t="str">
            <v>Số 2114457184 ngày 16/11/2017</v>
          </cell>
        </row>
        <row r="137">
          <cell r="B137" t="str">
            <v>Nhà máy bê tông Dung Quất</v>
          </cell>
          <cell r="C137" t="str">
            <v>Công ty Cổ Phần Bê Tông Hòa Cầm - Intimex</v>
          </cell>
          <cell r="E137">
            <v>1.2</v>
          </cell>
          <cell r="F137">
            <v>2017</v>
          </cell>
          <cell r="G137">
            <v>2019</v>
          </cell>
          <cell r="H137">
            <v>26.5</v>
          </cell>
          <cell r="I137">
            <v>1.1674008810572687</v>
          </cell>
          <cell r="J137">
            <v>26.5</v>
          </cell>
          <cell r="K137">
            <v>1.1674008810572687</v>
          </cell>
          <cell r="L137" t="str">
            <v>HĐ</v>
          </cell>
          <cell r="N137" t="str">
            <v>SX</v>
          </cell>
          <cell r="P137">
            <v>22700</v>
          </cell>
          <cell r="Q137" t="str">
            <v>Trong nước</v>
          </cell>
          <cell r="S137" t="str">
            <v>PKCNSG-DQ</v>
          </cell>
          <cell r="T137" t="str">
            <v>Số 7238180205 ngày 23/11/2017</v>
          </cell>
        </row>
        <row r="138">
          <cell r="B138" t="str">
            <v>Khu dịch vụ Quốc Bảo Dung Quất</v>
          </cell>
          <cell r="C138" t="str">
            <v>Công ty TNHH Xây dựng Thương mại và Dịch vụ Quốc Bảo</v>
          </cell>
          <cell r="D138">
            <v>0.6</v>
          </cell>
          <cell r="F138">
            <v>2017</v>
          </cell>
          <cell r="H138">
            <v>5</v>
          </cell>
          <cell r="I138">
            <v>0.22026431718061676</v>
          </cell>
          <cell r="J138">
            <v>0</v>
          </cell>
          <cell r="M138" t="str">
            <v>Đang triển khai thủ tục</v>
          </cell>
          <cell r="N138" t="str">
            <v>DV</v>
          </cell>
          <cell r="P138">
            <v>22700</v>
          </cell>
          <cell r="Q138" t="str">
            <v>Trong nước</v>
          </cell>
          <cell r="S138" t="str">
            <v>KCNPTÂY</v>
          </cell>
          <cell r="T138" t="str">
            <v>Số 496/QĐ-BQL ngày 05/12/2017</v>
          </cell>
        </row>
        <row r="139">
          <cell r="B139" t="str">
            <v>Khu dịch vụ cảng Hào Hưng</v>
          </cell>
          <cell r="C139" t="str">
            <v>Công ty TNHH MTV Hào Hưng Quảng Ngãi</v>
          </cell>
          <cell r="D139">
            <v>2.3</v>
          </cell>
          <cell r="F139">
            <v>2017</v>
          </cell>
          <cell r="G139">
            <v>2021</v>
          </cell>
          <cell r="H139">
            <v>48</v>
          </cell>
          <cell r="I139">
            <v>2.1145374449339207</v>
          </cell>
          <cell r="J139">
            <v>10</v>
          </cell>
          <cell r="K139">
            <v>0.45454545454545453</v>
          </cell>
          <cell r="L139" t="str">
            <v>HĐ: GĐ1</v>
          </cell>
          <cell r="M139" t="str">
            <v>GĐ 2 đang XD</v>
          </cell>
          <cell r="N139" t="str">
            <v>DV</v>
          </cell>
          <cell r="P139">
            <v>22700</v>
          </cell>
          <cell r="Q139" t="str">
            <v>Trong nước</v>
          </cell>
          <cell r="S139" t="str">
            <v>KCNPĐÔNG</v>
          </cell>
          <cell r="T139" t="str">
            <v>Số 508/QĐ-BQL ngày 18/12/2017; L1 số 80 QĐ-BQL ngày 15/4/2020; L2 số 93/QĐ-BQL ngày 15/4/2022</v>
          </cell>
        </row>
        <row r="140">
          <cell r="B140" t="str">
            <v>Khu dịch vụ bảo dưỡng sữa chữa PMS</v>
          </cell>
          <cell r="C140" t="str">
            <v>Công ty Cổ phần Bảo dưỡng và sửa chữa công trình dầu khí</v>
          </cell>
          <cell r="D140">
            <v>2</v>
          </cell>
          <cell r="F140">
            <v>2017</v>
          </cell>
          <cell r="H140">
            <v>35</v>
          </cell>
          <cell r="I140">
            <v>1.5418502202643172</v>
          </cell>
          <cell r="J140">
            <v>0</v>
          </cell>
          <cell r="M140" t="str">
            <v>Đang triển khai thủ tục</v>
          </cell>
          <cell r="N140" t="str">
            <v>DV</v>
          </cell>
          <cell r="P140">
            <v>22700</v>
          </cell>
          <cell r="Q140" t="str">
            <v>Trong nước</v>
          </cell>
          <cell r="S140" t="str">
            <v>KCNPĐÔNG</v>
          </cell>
          <cell r="T140" t="str">
            <v>Số 262/QĐ-BQL ngày 10/8/2018</v>
          </cell>
        </row>
        <row r="141">
          <cell r="B141" t="str">
            <v>Nhà máy chế biến lâm sản Bình An Phú Dung Quất</v>
          </cell>
          <cell r="C141" t="str">
            <v>Công ty TNHH Lâm sản Bình An Phú Dung Quất</v>
          </cell>
          <cell r="D141">
            <v>6</v>
          </cell>
          <cell r="F141">
            <v>2018</v>
          </cell>
          <cell r="G141">
            <v>2019</v>
          </cell>
          <cell r="H141">
            <v>180</v>
          </cell>
          <cell r="I141">
            <v>7.938257993384785</v>
          </cell>
          <cell r="J141">
            <v>100</v>
          </cell>
          <cell r="K141">
            <v>4.3478260869565215</v>
          </cell>
          <cell r="L141" t="str">
            <v>HĐ</v>
          </cell>
          <cell r="N141" t="str">
            <v>SX</v>
          </cell>
          <cell r="P141">
            <v>22675</v>
          </cell>
          <cell r="Q141" t="str">
            <v>Trong nước</v>
          </cell>
          <cell r="S141" t="str">
            <v>KCNPTÂY</v>
          </cell>
          <cell r="T141" t="str">
            <v>Số 14/QĐ-BQL ngày 11/01/2018; L1 Số 294/QĐ-BQL ngày 19/09/2018</v>
          </cell>
        </row>
        <row r="142">
          <cell r="B142" t="str">
            <v>Kho lạnh Vĩnh An</v>
          </cell>
          <cell r="C142" t="str">
            <v>Công ty TNHH MTV Thu Thu</v>
          </cell>
          <cell r="D142">
            <v>0.19</v>
          </cell>
          <cell r="F142">
            <v>2018</v>
          </cell>
          <cell r="G142">
            <v>2019</v>
          </cell>
          <cell r="H142">
            <v>5.5</v>
          </cell>
          <cell r="I142">
            <v>0.24255788313120175</v>
          </cell>
          <cell r="J142">
            <v>5.5</v>
          </cell>
          <cell r="K142">
            <v>0.24255788313120175</v>
          </cell>
          <cell r="L142" t="str">
            <v>HĐ</v>
          </cell>
          <cell r="N142" t="str">
            <v>DV</v>
          </cell>
          <cell r="P142">
            <v>22675</v>
          </cell>
          <cell r="Q142" t="str">
            <v>Trong nước</v>
          </cell>
          <cell r="S142" t="str">
            <v>KCNPTÂY</v>
          </cell>
          <cell r="T142" t="str">
            <v>Số 53/QĐ-BQL ngày 15/3/2018</v>
          </cell>
        </row>
        <row r="143">
          <cell r="B143" t="str">
            <v>Khu dân cư Nông thôn Đông Yên 2</v>
          </cell>
          <cell r="C143" t="str">
            <v>Công ty TNHH MTV 19/5</v>
          </cell>
          <cell r="D143">
            <v>4.6</v>
          </cell>
          <cell r="F143">
            <v>2018</v>
          </cell>
          <cell r="G143">
            <v>2020</v>
          </cell>
          <cell r="H143">
            <v>50.368</v>
          </cell>
          <cell r="I143">
            <v>2.221300992282249</v>
          </cell>
          <cell r="J143">
            <v>50</v>
          </cell>
          <cell r="K143">
            <v>2.205071664829107</v>
          </cell>
          <cell r="L143" t="str">
            <v>HĐ</v>
          </cell>
          <cell r="N143" t="str">
            <v>BĐS</v>
          </cell>
          <cell r="P143">
            <v>22675</v>
          </cell>
          <cell r="Q143" t="str">
            <v>Trong nước</v>
          </cell>
          <cell r="S143" t="str">
            <v>DQ MỞ RỘNG</v>
          </cell>
          <cell r="T143" t="str">
            <v>Số 57/QĐ-BQL ngày 20/3/2018</v>
          </cell>
        </row>
        <row r="144">
          <cell r="B144" t="str">
            <v>Khu dịch vụ vận tải Dung Quất</v>
          </cell>
          <cell r="C144" t="str">
            <v>Công ty TNHH Vận tải Dung Quất</v>
          </cell>
          <cell r="D144">
            <v>0.8</v>
          </cell>
          <cell r="F144">
            <v>2018</v>
          </cell>
          <cell r="H144">
            <v>15</v>
          </cell>
          <cell r="I144">
            <v>0.6615214994487322</v>
          </cell>
          <cell r="J144">
            <v>4.5</v>
          </cell>
          <cell r="K144">
            <v>0.1956521739130435</v>
          </cell>
          <cell r="M144" t="str">
            <v>Đang XD</v>
          </cell>
          <cell r="N144" t="str">
            <v>DV</v>
          </cell>
          <cell r="P144">
            <v>22675</v>
          </cell>
          <cell r="Q144" t="str">
            <v>Trong nước</v>
          </cell>
          <cell r="S144" t="str">
            <v>KCNPTÂY</v>
          </cell>
          <cell r="T144" t="str">
            <v>Số 68/QĐ-BQL ngày 26/3/2018</v>
          </cell>
        </row>
        <row r="145">
          <cell r="B145" t="str">
            <v>Khu hậu cần dịch vụ cảng cá sông Trà Bồng</v>
          </cell>
          <cell r="C145" t="str">
            <v>Công ty TNHH Thiên Phú</v>
          </cell>
          <cell r="D145">
            <v>0.9774</v>
          </cell>
          <cell r="F145">
            <v>2018</v>
          </cell>
          <cell r="G145">
            <v>2020</v>
          </cell>
          <cell r="H145">
            <v>17</v>
          </cell>
          <cell r="I145">
            <v>0.7497243660418964</v>
          </cell>
          <cell r="J145">
            <v>17</v>
          </cell>
          <cell r="K145">
            <v>0.7727272727272727</v>
          </cell>
          <cell r="L145" t="str">
            <v>HĐ</v>
          </cell>
          <cell r="N145" t="str">
            <v>DV</v>
          </cell>
          <cell r="P145">
            <v>22675</v>
          </cell>
          <cell r="Q145" t="str">
            <v>Trong nước</v>
          </cell>
          <cell r="S145" t="str">
            <v>KCNPĐÔNG</v>
          </cell>
          <cell r="T145" t="str">
            <v>Số 5168605556 ngày 11/4/2018</v>
          </cell>
        </row>
        <row r="146">
          <cell r="B146" t="str">
            <v>Nhà máy sản xuất nhiên liệu sinh học rắn Dung Quất</v>
          </cell>
          <cell r="C146" t="str">
            <v>Công ty Cổ phần Năng lượng Dung Quất</v>
          </cell>
          <cell r="E146">
            <v>7</v>
          </cell>
          <cell r="F146">
            <v>2018</v>
          </cell>
          <cell r="H146">
            <v>250</v>
          </cell>
          <cell r="I146">
            <v>11.025358324145534</v>
          </cell>
          <cell r="J146">
            <v>57.1</v>
          </cell>
          <cell r="K146">
            <v>2.5954545454545452</v>
          </cell>
          <cell r="M146" t="str">
            <v>Đang xây dựng</v>
          </cell>
          <cell r="N146" t="str">
            <v>SX</v>
          </cell>
          <cell r="P146">
            <v>22675</v>
          </cell>
          <cell r="Q146" t="str">
            <v>Trong nước</v>
          </cell>
          <cell r="S146" t="str">
            <v>PKCNSG-DQ</v>
          </cell>
          <cell r="T146" t="str">
            <v>Số 764327770 ngày 4/5/2018</v>
          </cell>
        </row>
        <row r="147">
          <cell r="B147" t="str">
            <v>Nhà máy sản xuất cấu kiện bê tông và chế tạo cơ khí</v>
          </cell>
          <cell r="C147" t="str">
            <v>Công ty TNHH Dịch vụ Tổng hợp Lộc Phát Đạt</v>
          </cell>
          <cell r="E147">
            <v>2</v>
          </cell>
          <cell r="F147">
            <v>2018</v>
          </cell>
          <cell r="G147">
            <v>2021</v>
          </cell>
          <cell r="H147">
            <v>30</v>
          </cell>
          <cell r="I147">
            <v>1.3230429988974644</v>
          </cell>
          <cell r="J147">
            <v>10</v>
          </cell>
          <cell r="K147">
            <v>0.45454545454545453</v>
          </cell>
          <cell r="L147" t="str">
            <v>HĐ</v>
          </cell>
          <cell r="N147" t="str">
            <v>SX</v>
          </cell>
          <cell r="P147">
            <v>22675</v>
          </cell>
          <cell r="Q147" t="str">
            <v>Trong nước</v>
          </cell>
          <cell r="S147" t="str">
            <v>PKCNSG-DQ</v>
          </cell>
          <cell r="T147" t="str">
            <v>Số 0301674286 ngày 7/5/2018</v>
          </cell>
        </row>
        <row r="148">
          <cell r="B148" t="str">
            <v>Làng du lịch Vịnh Nho Na (Nho Na bay Eden)</v>
          </cell>
          <cell r="C148" t="str">
            <v>Công ty Cổ phần BlackSoil Việt Nam</v>
          </cell>
          <cell r="D148">
            <v>20.9</v>
          </cell>
          <cell r="F148">
            <v>2018</v>
          </cell>
          <cell r="H148">
            <v>98</v>
          </cell>
          <cell r="I148">
            <v>4.307391304347826</v>
          </cell>
          <cell r="J148">
            <v>5</v>
          </cell>
          <cell r="K148">
            <v>0.22727272727272727</v>
          </cell>
          <cell r="M148" t="str">
            <v>Đang triển khai thủ tục</v>
          </cell>
          <cell r="N148" t="str">
            <v>DV</v>
          </cell>
          <cell r="P148">
            <v>22675</v>
          </cell>
          <cell r="Q148" t="str">
            <v>Trong nước</v>
          </cell>
          <cell r="S148" t="str">
            <v>VẠN TƯỜNG</v>
          </cell>
          <cell r="T148" t="str">
            <v>Số 99/QĐ-BQL ngày 11/5/2018, ĐC lần 1: QĐ 342/QĐ-BQL ngày 22/10/2019</v>
          </cell>
        </row>
        <row r="149">
          <cell r="B149" t="str">
            <v>Xây dựng trụ sở, cơ sở đóng mới sửa chữa cải hoán tàu thuyền và các dịch vụ liên quan đến đánh bắt xa bờ</v>
          </cell>
          <cell r="C149" t="str">
            <v>Hợp tác xã đánh bắt xa bờ và dịch vụ thủy sản Bình Chánh</v>
          </cell>
          <cell r="D149">
            <v>0.36256</v>
          </cell>
          <cell r="F149">
            <v>2018</v>
          </cell>
          <cell r="G149">
            <v>2021</v>
          </cell>
          <cell r="H149">
            <v>4</v>
          </cell>
          <cell r="I149">
            <v>0.17640573318632854</v>
          </cell>
          <cell r="J149">
            <v>1</v>
          </cell>
          <cell r="K149">
            <v>0.044101433296582136</v>
          </cell>
          <cell r="L149" t="str">
            <v>HĐ</v>
          </cell>
          <cell r="N149" t="str">
            <v>DV</v>
          </cell>
          <cell r="P149">
            <v>22675</v>
          </cell>
          <cell r="Q149" t="str">
            <v>Trong nước</v>
          </cell>
          <cell r="S149" t="str">
            <v>KCNPTÂY</v>
          </cell>
          <cell r="T149" t="str">
            <v>Số 115/QĐ-BQL ngày 23/5/2018</v>
          </cell>
        </row>
        <row r="150">
          <cell r="B150" t="str">
            <v>Trung tâm thương mại và dịch vụ DQ</v>
          </cell>
          <cell r="C150" t="str">
            <v>Công ty Cổ phần Đầu tư và Phát triển hạ tầng 179</v>
          </cell>
          <cell r="D150">
            <v>0.2515</v>
          </cell>
          <cell r="F150">
            <v>2018</v>
          </cell>
          <cell r="H150">
            <v>19</v>
          </cell>
          <cell r="I150">
            <v>0.8379272326350606</v>
          </cell>
          <cell r="J150">
            <v>0</v>
          </cell>
          <cell r="M150" t="str">
            <v>Đang triển khai thủ tục</v>
          </cell>
          <cell r="N150" t="str">
            <v>DV</v>
          </cell>
          <cell r="P150">
            <v>22675</v>
          </cell>
          <cell r="Q150" t="str">
            <v>Trong nước</v>
          </cell>
          <cell r="S150" t="str">
            <v>KCNPĐÔNG</v>
          </cell>
          <cell r="T150" t="str">
            <v>Số 117/QĐ-BQL ngày 24/5/2018</v>
          </cell>
        </row>
        <row r="151">
          <cell r="B151" t="str">
            <v>Đầu tư xây dựng kho bãi và nhà xưởng công nghiệp để cho thuê</v>
          </cell>
          <cell r="C151" t="str">
            <v>Công ty TNHH MTV 19/5</v>
          </cell>
          <cell r="D151">
            <v>7.96</v>
          </cell>
          <cell r="F151">
            <v>2018</v>
          </cell>
          <cell r="G151">
            <v>2019</v>
          </cell>
          <cell r="H151">
            <v>35</v>
          </cell>
          <cell r="I151">
            <v>1.5435501653803747</v>
          </cell>
          <cell r="J151">
            <v>15</v>
          </cell>
          <cell r="K151">
            <v>0.6637168141592921</v>
          </cell>
          <cell r="L151" t="str">
            <v>HĐ</v>
          </cell>
          <cell r="N151" t="str">
            <v>DV</v>
          </cell>
          <cell r="P151">
            <v>22675</v>
          </cell>
          <cell r="Q151" t="str">
            <v>Trong nước</v>
          </cell>
          <cell r="S151" t="str">
            <v>KCNPTÂY</v>
          </cell>
          <cell r="T151" t="str">
            <v>Số 105/QĐ-BQL ngày 16/5/2018</v>
          </cell>
        </row>
        <row r="152">
          <cell r="B152" t="str">
            <v>Nhà máy sản xuất bao bì carton </v>
          </cell>
          <cell r="C152" t="str">
            <v>Công ty Cổ phần bao bì và in Hải Hưng</v>
          </cell>
          <cell r="D152">
            <v>1.8</v>
          </cell>
          <cell r="F152">
            <v>2018</v>
          </cell>
          <cell r="G152">
            <v>2020</v>
          </cell>
          <cell r="H152">
            <v>30</v>
          </cell>
          <cell r="I152">
            <v>1.3230429988974644</v>
          </cell>
          <cell r="J152">
            <v>30</v>
          </cell>
          <cell r="K152">
            <v>1.3230429988974641</v>
          </cell>
          <cell r="L152" t="str">
            <v>HĐ</v>
          </cell>
          <cell r="N152" t="str">
            <v>SX</v>
          </cell>
          <cell r="P152">
            <v>22675</v>
          </cell>
          <cell r="Q152" t="str">
            <v>Trong nước</v>
          </cell>
          <cell r="S152" t="str">
            <v>KCNPĐÔNG</v>
          </cell>
          <cell r="T152" t="str">
            <v>Số 128/QĐ-BQL ngày 31/5/2018</v>
          </cell>
        </row>
        <row r="153">
          <cell r="B153" t="str">
            <v>Khu dịch vụ Bốn Súy Dung Quất</v>
          </cell>
          <cell r="C153" t="str">
            <v>Công ty TNHH MTV Thương mại và xây dựng Bốn Súy</v>
          </cell>
          <cell r="D153">
            <v>0.45</v>
          </cell>
          <cell r="F153">
            <v>2018</v>
          </cell>
          <cell r="H153">
            <v>5</v>
          </cell>
          <cell r="I153">
            <v>0.2205071664829107</v>
          </cell>
          <cell r="J153">
            <v>0.3</v>
          </cell>
          <cell r="K153">
            <v>0.013230429988974642</v>
          </cell>
          <cell r="M153" t="str">
            <v>Đang triển khai thủ tục</v>
          </cell>
          <cell r="N153" t="str">
            <v>DV</v>
          </cell>
          <cell r="P153">
            <v>22675</v>
          </cell>
          <cell r="Q153" t="str">
            <v>Trong nước</v>
          </cell>
          <cell r="S153" t="str">
            <v>KCNPTÂY</v>
          </cell>
          <cell r="T153" t="str">
            <v>Số 153/QĐ-BQL ngày 25/6/2018</v>
          </cell>
        </row>
        <row r="154">
          <cell r="B154" t="str">
            <v>Chi nhánh Công ty TNHH Kwang Jin Việt Nam tại Dung Quất</v>
          </cell>
          <cell r="C154" t="str">
            <v>Công ty TNHH Kwang Jin Việt Nam</v>
          </cell>
          <cell r="D154">
            <v>1.217259</v>
          </cell>
          <cell r="F154">
            <v>2018</v>
          </cell>
          <cell r="G154">
            <v>2021</v>
          </cell>
          <cell r="H154">
            <v>28.375</v>
          </cell>
          <cell r="I154">
            <v>1.25</v>
          </cell>
          <cell r="J154">
            <v>26.688475000000004</v>
          </cell>
          <cell r="K154">
            <v>1.177</v>
          </cell>
          <cell r="L154" t="str">
            <v>HĐ</v>
          </cell>
          <cell r="N154" t="str">
            <v>DV</v>
          </cell>
          <cell r="P154">
            <v>22675</v>
          </cell>
          <cell r="Q154" t="str">
            <v>Ngoài nước</v>
          </cell>
          <cell r="R154" t="str">
            <v>Hàn Quốc</v>
          </cell>
          <cell r="S154" t="str">
            <v>KCNPĐÔNG</v>
          </cell>
          <cell r="T154" t="str">
            <v>Số 4340705359 ngày 28/6/2018</v>
          </cell>
        </row>
        <row r="155">
          <cell r="B155" t="str">
            <v>Nhà máy Công ty TNHH Wookwang Việt Nam</v>
          </cell>
          <cell r="C155" t="str">
            <v>Wookwang Intrustrial Co., LTD</v>
          </cell>
          <cell r="D155">
            <v>0.9157</v>
          </cell>
          <cell r="F155">
            <v>2018</v>
          </cell>
          <cell r="H155">
            <v>45.4</v>
          </cell>
          <cell r="I155">
            <v>2</v>
          </cell>
          <cell r="J155">
            <v>9.07</v>
          </cell>
          <cell r="K155">
            <v>0.4</v>
          </cell>
          <cell r="M155" t="str">
            <v>Đang triển khai thủ tục</v>
          </cell>
          <cell r="N155" t="str">
            <v>SX</v>
          </cell>
          <cell r="P155">
            <v>22675</v>
          </cell>
          <cell r="Q155" t="str">
            <v>Ngoài nước</v>
          </cell>
          <cell r="R155" t="str">
            <v>Hàn Quốc</v>
          </cell>
          <cell r="S155" t="str">
            <v>KCNPĐÔNG</v>
          </cell>
          <cell r="T155" t="str">
            <v>Số 7649804359 ngày 21/6/2018</v>
          </cell>
        </row>
        <row r="156">
          <cell r="B156" t="str">
            <v>Nhà máy Công ty TNHH SamShin Valve Vina</v>
          </cell>
          <cell r="C156" t="str">
            <v>SamShin Limited</v>
          </cell>
          <cell r="D156">
            <v>1.21704</v>
          </cell>
          <cell r="F156">
            <v>2018</v>
          </cell>
          <cell r="H156">
            <v>81.54</v>
          </cell>
          <cell r="I156">
            <v>3.6</v>
          </cell>
          <cell r="J156">
            <v>11.3375</v>
          </cell>
          <cell r="K156">
            <v>0.5</v>
          </cell>
          <cell r="M156" t="str">
            <v>Đang triển khai thủ tục</v>
          </cell>
          <cell r="N156" t="str">
            <v>SX</v>
          </cell>
          <cell r="P156">
            <v>22675</v>
          </cell>
          <cell r="Q156" t="str">
            <v>Ngoài nước</v>
          </cell>
          <cell r="R156" t="str">
            <v>Hàn Quốc</v>
          </cell>
          <cell r="S156" t="str">
            <v>KCNPĐÔNG</v>
          </cell>
          <cell r="T156" t="str">
            <v>Số 1000149613 ngày 21/6/2018</v>
          </cell>
        </row>
        <row r="157">
          <cell r="B157" t="str">
            <v>Nhà máy Công ty TNHH YooBong Vina</v>
          </cell>
          <cell r="C157" t="str">
            <v>YooBong</v>
          </cell>
          <cell r="D157">
            <v>1.1141780000000001</v>
          </cell>
          <cell r="F157">
            <v>2018</v>
          </cell>
          <cell r="H157">
            <v>45.4</v>
          </cell>
          <cell r="I157">
            <v>2</v>
          </cell>
          <cell r="J157">
            <v>16.892875</v>
          </cell>
          <cell r="K157">
            <v>0.745</v>
          </cell>
          <cell r="M157" t="str">
            <v>Đang triển khai thủ tục</v>
          </cell>
          <cell r="N157" t="str">
            <v>SX</v>
          </cell>
          <cell r="P157">
            <v>22675</v>
          </cell>
          <cell r="Q157" t="str">
            <v>Ngoài nước</v>
          </cell>
          <cell r="R157" t="str">
            <v>Hàn Quốc</v>
          </cell>
          <cell r="S157" t="str">
            <v>KCNPĐÔNG</v>
          </cell>
          <cell r="T157" t="str">
            <v>Số 2103606396 ngày 21/6/2018 lần 1 14/01/2020</v>
          </cell>
        </row>
        <row r="158">
          <cell r="B158" t="str">
            <v>Dự án Công ty TNHH HanBit P&amp;L Vina</v>
          </cell>
          <cell r="C158" t="str">
            <v>HanBit Export Packing Co., LTD</v>
          </cell>
          <cell r="D158">
            <v>0.667405</v>
          </cell>
          <cell r="F158">
            <v>2018</v>
          </cell>
          <cell r="H158">
            <v>22.725</v>
          </cell>
          <cell r="I158">
            <v>1</v>
          </cell>
          <cell r="J158">
            <v>5.21525</v>
          </cell>
          <cell r="K158">
            <v>0.23</v>
          </cell>
          <cell r="M158" t="str">
            <v>Đang triển khai thủ tục</v>
          </cell>
          <cell r="N158" t="str">
            <v>SX</v>
          </cell>
          <cell r="P158">
            <v>22675</v>
          </cell>
          <cell r="Q158" t="str">
            <v>Ngoài nước</v>
          </cell>
          <cell r="R158" t="str">
            <v>Hàn Quốc</v>
          </cell>
          <cell r="S158" t="str">
            <v>KCNPĐÔNG</v>
          </cell>
          <cell r="T158" t="str">
            <v>Số 2100664733 ngày 28/6/2018 lần 1 ngày 13/02/2020</v>
          </cell>
        </row>
        <row r="159">
          <cell r="B159" t="str">
            <v>Nhà máy Công ty TNHH Công nghiệp điện Nasan Việt Nam</v>
          </cell>
          <cell r="C159" t="str">
            <v>Nasan Electric Industries Co., LTD</v>
          </cell>
          <cell r="D159">
            <v>1.0485719999999998</v>
          </cell>
          <cell r="F159">
            <v>2018</v>
          </cell>
          <cell r="H159">
            <v>36.32</v>
          </cell>
          <cell r="I159">
            <v>1.6</v>
          </cell>
          <cell r="J159">
            <v>10.4305</v>
          </cell>
          <cell r="K159">
            <v>0.46</v>
          </cell>
          <cell r="M159" t="str">
            <v>Đang triển khai thủ tục</v>
          </cell>
          <cell r="N159" t="str">
            <v>SX</v>
          </cell>
          <cell r="P159">
            <v>22675</v>
          </cell>
          <cell r="Q159" t="str">
            <v>Ngoài nước</v>
          </cell>
          <cell r="R159" t="str">
            <v>Hàn Quốc</v>
          </cell>
          <cell r="S159" t="str">
            <v>KCNPĐÔNG</v>
          </cell>
          <cell r="T159" t="str">
            <v>Số 9963421492 ngày 21/6/2018</v>
          </cell>
        </row>
        <row r="160">
          <cell r="B160" t="str">
            <v>Cửa hàng xăng dầu và dịch vụ thương mại BFC Vạn Tường</v>
          </cell>
          <cell r="C160" t="str">
            <v>Công ty TNHH BFC Vạn Tường</v>
          </cell>
          <cell r="D160">
            <v>1</v>
          </cell>
          <cell r="F160">
            <v>2018</v>
          </cell>
          <cell r="G160">
            <v>2020</v>
          </cell>
          <cell r="H160">
            <v>15</v>
          </cell>
          <cell r="I160">
            <v>0.6615214994487322</v>
          </cell>
          <cell r="J160">
            <v>15</v>
          </cell>
          <cell r="K160">
            <v>0.6637168141592921</v>
          </cell>
          <cell r="L160" t="str">
            <v>HĐ</v>
          </cell>
          <cell r="N160" t="str">
            <v>DV</v>
          </cell>
          <cell r="P160">
            <v>22675</v>
          </cell>
          <cell r="Q160" t="str">
            <v>Trong nước</v>
          </cell>
          <cell r="S160" t="str">
            <v>KCNPĐÔNG</v>
          </cell>
          <cell r="T160" t="str">
            <v>Số 162/QĐ-BQL ngày 04/7/2018</v>
          </cell>
        </row>
        <row r="161">
          <cell r="B161" t="str">
            <v>Nhà máy sản xuất viên nén gỗ Á Âu</v>
          </cell>
          <cell r="C161" t="str">
            <v>Công ty TNHH Năng lượng Á Âu</v>
          </cell>
          <cell r="D161">
            <v>2.16</v>
          </cell>
          <cell r="F161">
            <v>2018</v>
          </cell>
          <cell r="G161">
            <v>2023</v>
          </cell>
          <cell r="H161">
            <v>70</v>
          </cell>
          <cell r="I161">
            <v>3.08710033076075</v>
          </cell>
          <cell r="J161">
            <v>12.159</v>
          </cell>
          <cell r="K161">
            <v>0.5380088495575222</v>
          </cell>
          <cell r="M161" t="str">
            <v>Đang XD</v>
          </cell>
          <cell r="N161" t="str">
            <v>SX</v>
          </cell>
          <cell r="P161">
            <v>22675</v>
          </cell>
          <cell r="Q161" t="str">
            <v>Trong nước</v>
          </cell>
          <cell r="S161" t="str">
            <v>KCNPTÂY</v>
          </cell>
          <cell r="T161" t="str">
            <v>Số 166/QĐ-BQL ngày 10/7/2018; L2 số 164/QĐ-BQL ngày 22/6/2022</v>
          </cell>
        </row>
        <row r="162">
          <cell r="B162" t="str">
            <v>Bến tàu lai dắt và tàu chuyên ngành dầu khí</v>
          </cell>
          <cell r="C162" t="str">
            <v>Công ty Cổ phần dịch vụ dầu khí PTSC</v>
          </cell>
          <cell r="D162">
            <v>0.9</v>
          </cell>
          <cell r="F162">
            <v>2018</v>
          </cell>
          <cell r="G162">
            <v>2020</v>
          </cell>
          <cell r="H162">
            <v>35.33</v>
          </cell>
          <cell r="I162">
            <v>1.520878174773999</v>
          </cell>
          <cell r="J162">
            <v>35.33</v>
          </cell>
          <cell r="K162">
            <v>1.5208781747739992</v>
          </cell>
          <cell r="L162" t="str">
            <v>HĐ</v>
          </cell>
          <cell r="N162" t="str">
            <v>HT</v>
          </cell>
          <cell r="P162">
            <v>23230</v>
          </cell>
          <cell r="Q162" t="str">
            <v>Trong nước</v>
          </cell>
          <cell r="S162" t="str">
            <v>KCNPĐÔNG</v>
          </cell>
          <cell r="T162" t="str">
            <v>Số 177/QĐ-BQL ngày 18/7/2018</v>
          </cell>
        </row>
        <row r="163">
          <cell r="B163" t="str">
            <v>Nhà máy sản xuất các sản phẩm sau thép</v>
          </cell>
          <cell r="C163" t="str">
            <v>Công ty TNHH MTV Thép dự ứng lực Hòa Phát</v>
          </cell>
          <cell r="D163">
            <v>6.8579</v>
          </cell>
          <cell r="F163">
            <v>2018</v>
          </cell>
          <cell r="G163">
            <v>2020</v>
          </cell>
          <cell r="H163">
            <v>979</v>
          </cell>
          <cell r="I163">
            <v>42.14377959535084</v>
          </cell>
          <cell r="J163">
            <v>329</v>
          </cell>
          <cell r="K163">
            <v>14.304347826086955</v>
          </cell>
          <cell r="L163" t="str">
            <v>HĐ</v>
          </cell>
          <cell r="N163" t="str">
            <v>SX</v>
          </cell>
          <cell r="P163">
            <v>23230</v>
          </cell>
          <cell r="Q163" t="str">
            <v>Trong nước</v>
          </cell>
          <cell r="S163" t="str">
            <v>KCNPĐÔNG</v>
          </cell>
          <cell r="T163" t="str">
            <v>Số 5818870704 ngày 17/7/2018</v>
          </cell>
        </row>
        <row r="164">
          <cell r="B164" t="str">
            <v>Kho trung chuyển và phân phối xi măng Long Sơn Quảng Ngãi</v>
          </cell>
          <cell r="C164" t="str">
            <v>Công ty Cổ phần Long Sơn Quảng Ngãi</v>
          </cell>
          <cell r="D164" t="str">
            <v>Thuê nhà xưởng</v>
          </cell>
          <cell r="F164">
            <v>2018</v>
          </cell>
          <cell r="G164">
            <v>2019</v>
          </cell>
          <cell r="H164">
            <v>150.56</v>
          </cell>
          <cell r="I164">
            <v>6.481274214377959</v>
          </cell>
          <cell r="J164">
            <v>150.56</v>
          </cell>
          <cell r="K164">
            <v>6.481274214377959</v>
          </cell>
          <cell r="L164" t="str">
            <v>HĐ</v>
          </cell>
          <cell r="N164" t="str">
            <v>DV</v>
          </cell>
          <cell r="P164">
            <v>23230</v>
          </cell>
          <cell r="Q164" t="str">
            <v>Trong nước</v>
          </cell>
          <cell r="S164" t="str">
            <v>KCNPĐÔNG</v>
          </cell>
          <cell r="T164" t="str">
            <v>Số 5385041378 ngày 27/7/2018</v>
          </cell>
        </row>
        <row r="165">
          <cell r="B165" t="str">
            <v>Nhà máy sản xuất trang phục Mensa Dung Quất</v>
          </cell>
          <cell r="C165" t="str">
            <v>Công ty TNHH APX Captial</v>
          </cell>
          <cell r="E165">
            <v>7</v>
          </cell>
          <cell r="F165">
            <v>2018</v>
          </cell>
          <cell r="G165">
            <v>2019</v>
          </cell>
          <cell r="H165">
            <v>273.18</v>
          </cell>
          <cell r="I165">
            <v>12</v>
          </cell>
          <cell r="J165">
            <v>272.665</v>
          </cell>
          <cell r="K165">
            <v>11.855</v>
          </cell>
          <cell r="L165" t="str">
            <v>HĐ</v>
          </cell>
          <cell r="N165" t="str">
            <v>SX</v>
          </cell>
          <cell r="P165">
            <v>23230</v>
          </cell>
          <cell r="Q165" t="str">
            <v>Ngoài nước</v>
          </cell>
          <cell r="R165" t="str">
            <v>Hồng Kông</v>
          </cell>
          <cell r="S165" t="str">
            <v>VSIP</v>
          </cell>
          <cell r="T165" t="str">
            <v>Số 9821261948 ngày 07/9/2018</v>
          </cell>
        </row>
        <row r="166">
          <cell r="B166" t="str">
            <v>Khu dịch vụ Ngọc Hiếu</v>
          </cell>
          <cell r="C166" t="str">
            <v>Công ty TNHH MTV Thương mại và dịch vụ XNK Ngọc Hiếu</v>
          </cell>
          <cell r="D166">
            <v>2</v>
          </cell>
          <cell r="F166">
            <v>2018</v>
          </cell>
          <cell r="H166">
            <v>20</v>
          </cell>
          <cell r="I166">
            <v>0.86</v>
          </cell>
          <cell r="J166">
            <v>0.5</v>
          </cell>
          <cell r="K166">
            <v>0.02152389151958674</v>
          </cell>
          <cell r="M166" t="str">
            <v>Đang triển khai thủ tục</v>
          </cell>
          <cell r="N166" t="str">
            <v>DV</v>
          </cell>
          <cell r="P166">
            <v>23230</v>
          </cell>
          <cell r="Q166" t="str">
            <v>Trong nước</v>
          </cell>
          <cell r="S166" t="str">
            <v>KCNPTÂY</v>
          </cell>
          <cell r="T166" t="str">
            <v>Số 284/QĐ-BQL ngày 10/9/2018</v>
          </cell>
        </row>
        <row r="167">
          <cell r="B167" t="str">
            <v>Nhà máy sản xuất ống nối Nipplex - Dung Quất</v>
          </cell>
          <cell r="C167" t="str">
            <v>Công ty TNHH Ogawa Pipe</v>
          </cell>
          <cell r="E167">
            <v>1.1</v>
          </cell>
          <cell r="F167">
            <v>2018</v>
          </cell>
          <cell r="G167">
            <v>2020</v>
          </cell>
          <cell r="H167">
            <v>167.616</v>
          </cell>
          <cell r="I167">
            <v>7.207</v>
          </cell>
          <cell r="J167">
            <v>174.68959999999998</v>
          </cell>
          <cell r="K167">
            <v>7.52</v>
          </cell>
          <cell r="L167" t="str">
            <v>HĐ</v>
          </cell>
          <cell r="N167" t="str">
            <v>SX</v>
          </cell>
          <cell r="P167">
            <v>23230</v>
          </cell>
          <cell r="Q167" t="str">
            <v>Ngoài nước</v>
          </cell>
          <cell r="R167" t="str">
            <v>Nhật Bản</v>
          </cell>
          <cell r="S167" t="str">
            <v>VSIP</v>
          </cell>
          <cell r="T167" t="str">
            <v>Số 4322034066 ngày 11/9/2018</v>
          </cell>
        </row>
        <row r="168">
          <cell r="B168" t="str">
            <v>Khu dịch vụ tổng hợp dầu khí OGS</v>
          </cell>
          <cell r="C168" t="str">
            <v>Công ty TNHH MTV OGS</v>
          </cell>
          <cell r="D168">
            <v>3.7</v>
          </cell>
          <cell r="F168">
            <v>2018</v>
          </cell>
          <cell r="H168">
            <v>50</v>
          </cell>
          <cell r="I168">
            <v>2.15</v>
          </cell>
          <cell r="J168">
            <v>6.5</v>
          </cell>
          <cell r="K168">
            <v>0.27981058975462764</v>
          </cell>
          <cell r="M168" t="str">
            <v>Đang triển khai thủ tục</v>
          </cell>
          <cell r="N168" t="str">
            <v>DV</v>
          </cell>
          <cell r="P168">
            <v>23230</v>
          </cell>
          <cell r="Q168" t="str">
            <v>Trong nước</v>
          </cell>
          <cell r="S168" t="str">
            <v>KCNPĐÔNG</v>
          </cell>
          <cell r="T168" t="str">
            <v>Số 263/QĐ-BQL ngày 10/8/2018</v>
          </cell>
        </row>
        <row r="169">
          <cell r="B169" t="str">
            <v>Nhà máy sản xuất, chế biến gỗ Hào Hưng Long An</v>
          </cell>
          <cell r="C169" t="str">
            <v>Công ty TNHH Hào Hưng Long An</v>
          </cell>
          <cell r="D169">
            <v>3.7</v>
          </cell>
          <cell r="F169">
            <v>2018</v>
          </cell>
          <cell r="G169">
            <v>2021</v>
          </cell>
          <cell r="H169">
            <v>250</v>
          </cell>
          <cell r="I169">
            <v>10.76194575979337</v>
          </cell>
          <cell r="J169">
            <v>30</v>
          </cell>
          <cell r="K169">
            <v>1.3043478260869565</v>
          </cell>
          <cell r="L169" t="str">
            <v>HĐ</v>
          </cell>
          <cell r="N169" t="str">
            <v>SX</v>
          </cell>
          <cell r="P169">
            <v>23230</v>
          </cell>
          <cell r="Q169" t="str">
            <v>Trong nước</v>
          </cell>
          <cell r="S169" t="str">
            <v>KCNPTÂY</v>
          </cell>
          <cell r="T169" t="str">
            <v>Số 301/QĐ-BQL ngày 26/9/2018</v>
          </cell>
        </row>
        <row r="170">
          <cell r="B170" t="str">
            <v>Nhà máy bê tông thương phẩm và cấu kiện bê tông đúc sẵn</v>
          </cell>
          <cell r="C170" t="str">
            <v>Công ty Cổ phần sở hữu Thiên Tân</v>
          </cell>
          <cell r="D170">
            <v>2.2</v>
          </cell>
          <cell r="F170">
            <v>2018</v>
          </cell>
          <cell r="H170">
            <v>52.42</v>
          </cell>
          <cell r="I170">
            <v>2.25</v>
          </cell>
          <cell r="J170">
            <v>40.9</v>
          </cell>
          <cell r="K170">
            <v>1.7606543263021952</v>
          </cell>
          <cell r="M170" t="str">
            <v>Đang triển khai thủ tục</v>
          </cell>
          <cell r="N170" t="str">
            <v>SX</v>
          </cell>
          <cell r="P170">
            <v>23230</v>
          </cell>
          <cell r="Q170" t="str">
            <v>Trong nước</v>
          </cell>
          <cell r="S170" t="str">
            <v>KCNPTÂY</v>
          </cell>
          <cell r="T170" t="str">
            <v>Số 319/QĐ-BQL ngày 10/10/2018</v>
          </cell>
        </row>
        <row r="171">
          <cell r="B171" t="str">
            <v>Nhà máy sản xuất, gia công cơ khí Vivablest Việt Nam - CN Dung Quất</v>
          </cell>
          <cell r="C171" t="str">
            <v>Công ty TNHH Vivablest Việt Nam</v>
          </cell>
          <cell r="D171">
            <v>2.5</v>
          </cell>
          <cell r="F171">
            <v>2018</v>
          </cell>
          <cell r="H171">
            <v>39.33</v>
          </cell>
          <cell r="I171">
            <v>1.72</v>
          </cell>
          <cell r="J171">
            <v>23.23</v>
          </cell>
          <cell r="K171">
            <v>1</v>
          </cell>
          <cell r="M171" t="str">
            <v>Đang triển khai thủ tục</v>
          </cell>
          <cell r="N171" t="str">
            <v>SX</v>
          </cell>
          <cell r="P171">
            <v>23230</v>
          </cell>
          <cell r="Q171" t="str">
            <v>Ngoài nước</v>
          </cell>
          <cell r="R171" t="str">
            <v>Singapore</v>
          </cell>
          <cell r="S171" t="str">
            <v>KCNPĐÔNG</v>
          </cell>
          <cell r="T171" t="str">
            <v>Số 8794600230 ngày 22/10/2018</v>
          </cell>
        </row>
        <row r="172">
          <cell r="B172" t="str">
            <v>Xưởng cơ khí và dịch vụ công nghiệp</v>
          </cell>
          <cell r="C172" t="str">
            <v>Công ty TNHH Tư vấn thiết kế kiến trúc xây dựng Kiến Việt</v>
          </cell>
          <cell r="D172">
            <v>1.2</v>
          </cell>
          <cell r="F172">
            <v>2018</v>
          </cell>
          <cell r="H172">
            <v>14.9</v>
          </cell>
          <cell r="I172">
            <v>0.641411967283685</v>
          </cell>
          <cell r="J172">
            <v>0</v>
          </cell>
          <cell r="M172" t="str">
            <v>Đang triển khai thủ tục</v>
          </cell>
          <cell r="N172" t="str">
            <v>SX</v>
          </cell>
          <cell r="P172">
            <v>23230</v>
          </cell>
          <cell r="Q172" t="str">
            <v>Trong nước</v>
          </cell>
          <cell r="S172" t="str">
            <v>KCNPĐÔNG</v>
          </cell>
          <cell r="T172" t="str">
            <v>Số 309/QĐ-BQL ngày 02/10/2018</v>
          </cell>
        </row>
        <row r="173">
          <cell r="B173" t="str">
            <v>Cửa hàng VLXD, Trang trí nội thất xã Bình Hiệp</v>
          </cell>
          <cell r="C173" t="str">
            <v>Công ty TNHH Tư Nguyên Thịnh Minh</v>
          </cell>
          <cell r="D173">
            <v>0.2</v>
          </cell>
          <cell r="F173">
            <v>2018</v>
          </cell>
          <cell r="G173">
            <v>2020</v>
          </cell>
          <cell r="H173">
            <v>2.935</v>
          </cell>
          <cell r="I173">
            <v>0.13</v>
          </cell>
          <cell r="J173">
            <v>2.5</v>
          </cell>
          <cell r="K173">
            <v>0.1076194575979337</v>
          </cell>
          <cell r="L173" t="str">
            <v>HĐ</v>
          </cell>
          <cell r="N173" t="str">
            <v>DV</v>
          </cell>
          <cell r="P173">
            <v>23230</v>
          </cell>
          <cell r="Q173" t="str">
            <v>Trong nước</v>
          </cell>
          <cell r="S173" t="str">
            <v>DQ MỞ RỘNG</v>
          </cell>
          <cell r="T173" t="str">
            <v>347/QĐ-BQL ngày 01/11/2018</v>
          </cell>
        </row>
        <row r="174">
          <cell r="B174" t="str">
            <v>Nhà máy sản xuất tròng mắt kính  HOYA LENS Việt Nam 2 - Dung Quất</v>
          </cell>
          <cell r="C174" t="str">
            <v>CÔNG TY TNHH HOYA LENS VIỆT NAM</v>
          </cell>
          <cell r="E174">
            <v>8</v>
          </cell>
          <cell r="F174">
            <v>2018</v>
          </cell>
          <cell r="G174">
            <v>2019</v>
          </cell>
          <cell r="H174">
            <v>3174</v>
          </cell>
          <cell r="I174">
            <v>138</v>
          </cell>
          <cell r="J174">
            <v>1656</v>
          </cell>
          <cell r="K174">
            <v>72</v>
          </cell>
          <cell r="L174" t="str">
            <v>HĐ</v>
          </cell>
          <cell r="N174" t="str">
            <v>SX</v>
          </cell>
          <cell r="P174">
            <v>23000</v>
          </cell>
          <cell r="Q174" t="str">
            <v>Ngoài nước</v>
          </cell>
          <cell r="R174" t="str">
            <v>Nhật Bản</v>
          </cell>
          <cell r="S174" t="str">
            <v>VSIP</v>
          </cell>
          <cell r="T174" t="str">
            <v>Số 2157438096 ngày 02/11/2018</v>
          </cell>
        </row>
        <row r="175">
          <cell r="B175" t="str">
            <v>Khu dịch vụ Thương mại Song Dương Phát</v>
          </cell>
          <cell r="C175" t="str">
            <v>Công ty TNHH Song Dương Phát</v>
          </cell>
          <cell r="D175">
            <v>0.97</v>
          </cell>
          <cell r="F175">
            <v>2018</v>
          </cell>
          <cell r="H175">
            <v>21.6</v>
          </cell>
          <cell r="I175">
            <v>0.94</v>
          </cell>
          <cell r="J175">
            <v>0</v>
          </cell>
          <cell r="M175" t="str">
            <v>Đang triển khai thủ tục</v>
          </cell>
          <cell r="N175" t="str">
            <v>DV</v>
          </cell>
          <cell r="P175">
            <v>23000</v>
          </cell>
          <cell r="Q175" t="str">
            <v>Trong nước</v>
          </cell>
          <cell r="S175" t="str">
            <v>KCNPĐÔNG</v>
          </cell>
          <cell r="T175" t="str">
            <v>Số 354/QĐ-BQL ngày 05/11/2018</v>
          </cell>
        </row>
        <row r="176">
          <cell r="B176" t="str">
            <v>Khu dịch vụ hậu cần nghề cá Bình Châu</v>
          </cell>
          <cell r="C176" t="str">
            <v>Công ty TNHH MTV 19/5</v>
          </cell>
          <cell r="D176">
            <v>0.24</v>
          </cell>
          <cell r="F176">
            <v>2018</v>
          </cell>
          <cell r="G176">
            <v>2020</v>
          </cell>
          <cell r="H176">
            <v>5</v>
          </cell>
          <cell r="I176">
            <v>0.22</v>
          </cell>
          <cell r="J176">
            <v>5</v>
          </cell>
          <cell r="K176">
            <v>0.2173913043478261</v>
          </cell>
          <cell r="L176" t="str">
            <v>HĐ</v>
          </cell>
          <cell r="N176" t="str">
            <v>DV</v>
          </cell>
          <cell r="P176">
            <v>23000</v>
          </cell>
          <cell r="Q176" t="str">
            <v>Trong nước</v>
          </cell>
          <cell r="S176" t="str">
            <v>DQ MỞ RỘNG</v>
          </cell>
          <cell r="T176" t="str">
            <v>Số 303/QĐ-BQL ngày 26/9/2018</v>
          </cell>
        </row>
        <row r="177">
          <cell r="B177" t="str">
            <v>Cửa hàng xăng dầu Bình Chánh</v>
          </cell>
          <cell r="C177" t="str">
            <v>Công ty Cổ phần Xăng dầu Thương mại Sông Trà</v>
          </cell>
          <cell r="D177">
            <v>0.24</v>
          </cell>
          <cell r="F177">
            <v>2018</v>
          </cell>
          <cell r="H177">
            <v>3.5</v>
          </cell>
          <cell r="I177">
            <v>0.015021265820611753</v>
          </cell>
          <cell r="J177">
            <v>1</v>
          </cell>
          <cell r="K177">
            <v>0.04347826086956522</v>
          </cell>
          <cell r="M177" t="str">
            <v>Đang triển khai thủ tục</v>
          </cell>
          <cell r="N177" t="str">
            <v>DV</v>
          </cell>
          <cell r="P177">
            <v>23000</v>
          </cell>
          <cell r="Q177" t="str">
            <v>Trong nước</v>
          </cell>
          <cell r="S177" t="str">
            <v>KCNPTÂY</v>
          </cell>
          <cell r="T177" t="str">
            <v>Số 312/QĐ-BQL ngày 05/10/2018</v>
          </cell>
        </row>
        <row r="178">
          <cell r="B178" t="str">
            <v>Khu thương mại dịch vụ Dân Kiều</v>
          </cell>
          <cell r="C178" t="str">
            <v>Công ty TNHH Dân Kiều</v>
          </cell>
          <cell r="D178">
            <v>0.5</v>
          </cell>
          <cell r="F178">
            <v>2018</v>
          </cell>
          <cell r="H178">
            <v>7</v>
          </cell>
          <cell r="I178">
            <v>0.3</v>
          </cell>
          <cell r="J178">
            <v>1</v>
          </cell>
          <cell r="K178">
            <v>0.04347826086956522</v>
          </cell>
          <cell r="M178" t="str">
            <v>Đang triển khai thủ tục</v>
          </cell>
          <cell r="N178" t="str">
            <v>DV</v>
          </cell>
          <cell r="P178">
            <v>23000</v>
          </cell>
          <cell r="Q178" t="str">
            <v>Trong nước</v>
          </cell>
          <cell r="S178" t="str">
            <v>KCNPTÂY</v>
          </cell>
          <cell r="T178" t="str">
            <v>Số 368/QĐ-BQL ngày 16/11/2018</v>
          </cell>
        </row>
        <row r="179">
          <cell r="B179" t="str">
            <v>Dự án Khu đô thị Vạn Tường 01</v>
          </cell>
          <cell r="C179" t="str">
            <v>Công ty CP tập đoàn FLC</v>
          </cell>
          <cell r="D179">
            <v>49.79</v>
          </cell>
          <cell r="F179">
            <v>2018</v>
          </cell>
          <cell r="H179">
            <v>2068.24</v>
          </cell>
          <cell r="I179">
            <v>88.76566523605149</v>
          </cell>
          <cell r="J179">
            <v>0</v>
          </cell>
          <cell r="K179">
            <v>0</v>
          </cell>
          <cell r="M179" t="str">
            <v>Đang triển khai thủ tục</v>
          </cell>
          <cell r="N179" t="str">
            <v>BĐS</v>
          </cell>
          <cell r="P179">
            <v>23300</v>
          </cell>
          <cell r="Q179" t="str">
            <v>Trong nước</v>
          </cell>
          <cell r="S179" t="str">
            <v>VẠN TƯỜNG</v>
          </cell>
          <cell r="T179" t="str">
            <v>Số 379/QĐ-BQL ngày 26/11/2018</v>
          </cell>
        </row>
        <row r="180">
          <cell r="B180" t="str">
            <v>Dự án Khu đô thị Vạn Tường 04</v>
          </cell>
          <cell r="C180" t="str">
            <v>Công ty CP tập đoàn FLC &amp; Công ty TNHH Đầu tư và phát triển Bright Future</v>
          </cell>
          <cell r="D180">
            <v>40.45</v>
          </cell>
          <cell r="F180">
            <v>2018</v>
          </cell>
          <cell r="H180">
            <v>2107.01</v>
          </cell>
          <cell r="I180">
            <v>90.4296137339056</v>
          </cell>
          <cell r="J180">
            <v>0</v>
          </cell>
          <cell r="M180" t="str">
            <v>Đang triển khai thủ tục</v>
          </cell>
          <cell r="N180" t="str">
            <v>BĐS</v>
          </cell>
          <cell r="P180">
            <v>23300</v>
          </cell>
          <cell r="Q180" t="str">
            <v>Trong nước</v>
          </cell>
          <cell r="S180" t="str">
            <v>VẠN TƯỜNG</v>
          </cell>
          <cell r="T180" t="str">
            <v>Số 380/QĐ-BQL ngày 26/11/2018</v>
          </cell>
        </row>
        <row r="181">
          <cell r="B181" t="str">
            <v>Dự án Khu đô thị Vạn Tường 07</v>
          </cell>
          <cell r="C181" t="str">
            <v>Công ty CP tập đoàn FLC &amp; Công ty Cổ phần Đầu tư và phát triển Eden Garden</v>
          </cell>
          <cell r="D181">
            <v>30.49</v>
          </cell>
          <cell r="F181">
            <v>2018</v>
          </cell>
          <cell r="H181">
            <v>1860.3</v>
          </cell>
          <cell r="I181">
            <v>79.8412017167382</v>
          </cell>
          <cell r="J181">
            <v>22.66</v>
          </cell>
          <cell r="K181">
            <v>0.9852173913043479</v>
          </cell>
          <cell r="M181" t="str">
            <v>Đang triển khai thủ tục</v>
          </cell>
          <cell r="N181" t="str">
            <v>BĐS</v>
          </cell>
          <cell r="P181">
            <v>23300</v>
          </cell>
          <cell r="Q181" t="str">
            <v>Trong nước</v>
          </cell>
          <cell r="S181" t="str">
            <v>VẠN TƯỜNG</v>
          </cell>
          <cell r="T181" t="str">
            <v>Số 381/QĐ-BQL ngày 26/11/2018</v>
          </cell>
        </row>
        <row r="182">
          <cell r="B182" t="str">
            <v>Dự án Khu đô thị Vạn Tường 08</v>
          </cell>
          <cell r="C182" t="str">
            <v>Công ty CP tập đoàn FLC </v>
          </cell>
          <cell r="D182">
            <v>44.65</v>
          </cell>
          <cell r="F182">
            <v>2018</v>
          </cell>
          <cell r="H182">
            <v>3163.83</v>
          </cell>
          <cell r="I182">
            <v>135.78669527896994</v>
          </cell>
          <cell r="J182">
            <v>40.55</v>
          </cell>
          <cell r="K182">
            <v>1.7630434782608695</v>
          </cell>
          <cell r="M182" t="str">
            <v>Đang triển khai thủ tục</v>
          </cell>
          <cell r="N182" t="str">
            <v>BĐS</v>
          </cell>
          <cell r="P182">
            <v>23300</v>
          </cell>
          <cell r="Q182" t="str">
            <v>Trong nước</v>
          </cell>
          <cell r="S182" t="str">
            <v>VẠN TƯỜNG</v>
          </cell>
          <cell r="T182" t="str">
            <v>Số 382/QĐ-BQL ngày 26/11/2018</v>
          </cell>
        </row>
        <row r="183">
          <cell r="B183" t="str">
            <v>Dự án Khu đô thị Du lịch sinh thái FLC Quảng Ngãi</v>
          </cell>
          <cell r="C183" t="str">
            <v>Công ty CP tập đoàn FLC </v>
          </cell>
          <cell r="D183">
            <v>19.4</v>
          </cell>
          <cell r="F183">
            <v>2018</v>
          </cell>
          <cell r="H183">
            <v>3350.5</v>
          </cell>
          <cell r="I183">
            <v>143.79828326180257</v>
          </cell>
          <cell r="J183">
            <v>0</v>
          </cell>
          <cell r="M183" t="str">
            <v>Đang triển khai thủ tục</v>
          </cell>
          <cell r="N183" t="str">
            <v>DV</v>
          </cell>
          <cell r="P183">
            <v>23300</v>
          </cell>
          <cell r="Q183" t="str">
            <v>Trong nước</v>
          </cell>
          <cell r="S183" t="str">
            <v>VẠN TƯỜNG</v>
          </cell>
          <cell r="T183" t="str">
            <v>Số 383/QĐ-BQL ngày 26/11/2018</v>
          </cell>
        </row>
        <row r="184">
          <cell r="B184" t="str">
            <v>Khu dịch vụ tổng hợp Thuận Trang</v>
          </cell>
          <cell r="C184" t="str">
            <v>Công ty TNHH MTV TM DV Thuận Trang</v>
          </cell>
          <cell r="D184">
            <v>1.2</v>
          </cell>
          <cell r="F184">
            <v>2018</v>
          </cell>
          <cell r="H184">
            <v>22</v>
          </cell>
          <cell r="I184">
            <v>0.944206008583691</v>
          </cell>
          <cell r="J184">
            <v>0</v>
          </cell>
          <cell r="M184" t="str">
            <v>Đang triển khai thủ tục</v>
          </cell>
          <cell r="N184" t="str">
            <v>DV</v>
          </cell>
          <cell r="P184">
            <v>23300</v>
          </cell>
          <cell r="Q184" t="str">
            <v>Trong nước</v>
          </cell>
          <cell r="S184" t="str">
            <v>KCNPĐÔNG</v>
          </cell>
          <cell r="T184" t="str">
            <v>Số 389/QĐ-BQL ngày 29/11/2018</v>
          </cell>
        </row>
        <row r="185">
          <cell r="B185" t="str">
            <v>Nhà máy sản xuất sợi thép và sợi thép bện Bekaert Việt Nam-Dung Quất</v>
          </cell>
          <cell r="C185" t="str">
            <v>Công ty NV Bekaert SA</v>
          </cell>
          <cell r="E185">
            <v>40</v>
          </cell>
          <cell r="F185">
            <v>2018</v>
          </cell>
          <cell r="G185">
            <v>2022</v>
          </cell>
          <cell r="H185">
            <v>2912.5</v>
          </cell>
          <cell r="I185">
            <v>125</v>
          </cell>
          <cell r="J185">
            <v>1290.82</v>
          </cell>
          <cell r="K185">
            <v>55.4</v>
          </cell>
          <cell r="M185" t="str">
            <v>Đang XD</v>
          </cell>
          <cell r="N185" t="str">
            <v>SX</v>
          </cell>
          <cell r="P185">
            <v>23300</v>
          </cell>
          <cell r="Q185" t="str">
            <v>Ngoài nước</v>
          </cell>
          <cell r="R185" t="str">
            <v>Bỉ</v>
          </cell>
          <cell r="S185" t="str">
            <v>VSIP</v>
          </cell>
          <cell r="T185" t="str">
            <v>9948325069 ngày 12/12/2018; đc lần 3: 08/3/2021</v>
          </cell>
        </row>
        <row r="186">
          <cell r="B186" t="str">
            <v>Nhà máy sản xuất đồ gỗ nội thất Happy Dung Quất</v>
          </cell>
          <cell r="C186" t="str">
            <v>Công ty TNHH Oumazing International Furniture  </v>
          </cell>
          <cell r="E186">
            <v>17.6</v>
          </cell>
          <cell r="F186">
            <v>2018</v>
          </cell>
          <cell r="G186">
            <v>2020</v>
          </cell>
          <cell r="H186">
            <v>1118.16</v>
          </cell>
          <cell r="I186">
            <v>48</v>
          </cell>
          <cell r="J186">
            <v>729.29</v>
          </cell>
          <cell r="K186">
            <v>31.3</v>
          </cell>
          <cell r="L186" t="str">
            <v>HĐ</v>
          </cell>
          <cell r="N186" t="str">
            <v>SX</v>
          </cell>
          <cell r="P186">
            <v>23300</v>
          </cell>
          <cell r="Q186" t="str">
            <v>Ngoài nước</v>
          </cell>
          <cell r="R186" t="str">
            <v>Singapore</v>
          </cell>
          <cell r="S186" t="str">
            <v>VSIP</v>
          </cell>
          <cell r="T186" t="str">
            <v>Số 4341053348 ngày 09/12/2018</v>
          </cell>
        </row>
        <row r="187">
          <cell r="B187" t="str">
            <v>Nhà máy gia công và sản xuất nệm - độ nội thất Gesin Việt Nam - Dung Quất</v>
          </cell>
          <cell r="C187" t="str">
            <v>Công ty Gesin Việt Nam</v>
          </cell>
          <cell r="E187">
            <v>14.5</v>
          </cell>
          <cell r="F187">
            <v>2018</v>
          </cell>
          <cell r="G187">
            <v>2019</v>
          </cell>
          <cell r="H187">
            <v>851</v>
          </cell>
          <cell r="I187">
            <v>37</v>
          </cell>
          <cell r="J187">
            <v>276</v>
          </cell>
          <cell r="K187">
            <v>6.45</v>
          </cell>
          <cell r="L187" t="str">
            <v>HĐ</v>
          </cell>
          <cell r="N187" t="str">
            <v>SX</v>
          </cell>
          <cell r="P187">
            <v>23300</v>
          </cell>
          <cell r="Q187" t="str">
            <v>Ngoài nước</v>
          </cell>
          <cell r="R187" t="str">
            <v>Hồng Kông</v>
          </cell>
          <cell r="S187" t="str">
            <v>VSIP</v>
          </cell>
          <cell r="T187" t="str">
            <v>Số 9816058043 ngày 25/12/2018, ĐC lần 1 ngày 13/7/2020</v>
          </cell>
        </row>
        <row r="188">
          <cell r="B188" t="str">
            <v>Nhà máy sản xuất viên nén nhiên liệu chất đốt sinh học</v>
          </cell>
          <cell r="C188" t="str">
            <v>Công ty TNHH chế biến lâm sản Hào Hưng</v>
          </cell>
          <cell r="E188">
            <v>3.2179</v>
          </cell>
          <cell r="F188">
            <v>2018</v>
          </cell>
          <cell r="G188">
            <v>2019</v>
          </cell>
          <cell r="H188">
            <v>250</v>
          </cell>
          <cell r="I188">
            <v>10.729613733905579</v>
          </cell>
          <cell r="J188">
            <v>250</v>
          </cell>
          <cell r="K188">
            <v>10.729613733905579</v>
          </cell>
          <cell r="L188" t="str">
            <v>HĐ</v>
          </cell>
          <cell r="N188" t="str">
            <v>SX</v>
          </cell>
          <cell r="P188">
            <v>23300</v>
          </cell>
          <cell r="Q188" t="str">
            <v>Trong nước</v>
          </cell>
          <cell r="S188" t="str">
            <v>PKCNSG-DQ</v>
          </cell>
          <cell r="T188" t="str">
            <v>Số 5232870004  ngày 27/12/2018; L2 ngày 10/6/2022</v>
          </cell>
        </row>
        <row r="189">
          <cell r="B189" t="str">
            <v>Nhà máy sản xuất vật liệu xây dựng</v>
          </cell>
          <cell r="C189" t="str">
            <v>Công ty TNHH MTV Đầu tư kinh doanh và sản xuất vật liệu xây dựng Dung Quất</v>
          </cell>
          <cell r="D189">
            <v>1</v>
          </cell>
          <cell r="F189">
            <v>2018</v>
          </cell>
          <cell r="H189">
            <v>30</v>
          </cell>
          <cell r="I189">
            <v>1.2875536480686696</v>
          </cell>
          <cell r="J189">
            <v>25</v>
          </cell>
          <cell r="K189">
            <v>1.0869565217391304</v>
          </cell>
          <cell r="M189" t="str">
            <v>HĐ nhưng chưa được cấp giấy phép xây dựng</v>
          </cell>
          <cell r="N189" t="str">
            <v>SX</v>
          </cell>
          <cell r="P189">
            <v>23300</v>
          </cell>
          <cell r="Q189" t="str">
            <v>Trong nước</v>
          </cell>
          <cell r="S189" t="str">
            <v>KCNPTÂY</v>
          </cell>
          <cell r="T189" t="str">
            <v>Số 86/QĐ-BQL ngày 03/5/2018; đã khôi phục tại Quyết định số 149/QĐ-BQL ngày 16/6/2020</v>
          </cell>
        </row>
        <row r="190">
          <cell r="B190" t="str">
            <v>Khu dịch vụ Bình Đông</v>
          </cell>
          <cell r="C190" t="str">
            <v>Công ty cổ phần đầu tư và phát triển hạ tầng 179</v>
          </cell>
          <cell r="D190">
            <v>4</v>
          </cell>
          <cell r="F190">
            <v>2019</v>
          </cell>
          <cell r="H190">
            <v>75</v>
          </cell>
          <cell r="I190">
            <v>3.218884120171674</v>
          </cell>
          <cell r="J190">
            <v>0</v>
          </cell>
          <cell r="M190" t="str">
            <v>Đang triển khai thủ tục</v>
          </cell>
          <cell r="N190" t="str">
            <v>DV</v>
          </cell>
          <cell r="P190">
            <v>23300</v>
          </cell>
          <cell r="Q190" t="str">
            <v>Trong nước</v>
          </cell>
          <cell r="S190" t="str">
            <v>KCNPĐÔNG</v>
          </cell>
          <cell r="T190" t="str">
            <v>Số 28/QĐ-BQL ngày 22/01/2019</v>
          </cell>
        </row>
        <row r="191">
          <cell r="B191" t="str">
            <v>Nhà máy chế biến gỗ Bảo Nguyên Dung Quất </v>
          </cell>
          <cell r="C191" t="str">
            <v>Công ty TNHH Sản xuất và Thương mại Bảo Nguyên</v>
          </cell>
          <cell r="D191">
            <v>0.9</v>
          </cell>
          <cell r="F191">
            <v>2019</v>
          </cell>
          <cell r="H191">
            <v>7</v>
          </cell>
          <cell r="I191">
            <v>0.30042918454935624</v>
          </cell>
          <cell r="J191">
            <v>2</v>
          </cell>
          <cell r="K191">
            <v>0.08583690987124463</v>
          </cell>
          <cell r="M191" t="str">
            <v>Đang triển khai thủ tục</v>
          </cell>
          <cell r="N191" t="str">
            <v>SX</v>
          </cell>
          <cell r="P191">
            <v>23300</v>
          </cell>
          <cell r="Q191" t="str">
            <v>Trong nước</v>
          </cell>
          <cell r="S191" t="str">
            <v>KCNPTÂY</v>
          </cell>
          <cell r="T191" t="str">
            <v>Số 38/QĐ-BQL ngày 28/01/2019</v>
          </cell>
        </row>
        <row r="192">
          <cell r="B192" t="str">
            <v>Nhà máy sản xuất sợi và vải Mahang Dung Quất</v>
          </cell>
          <cell r="C192" t="str">
            <v>Công ty TNHH Mahang Singapore</v>
          </cell>
          <cell r="E192">
            <v>7.3</v>
          </cell>
          <cell r="F192">
            <v>2019</v>
          </cell>
          <cell r="G192">
            <v>2022</v>
          </cell>
          <cell r="H192">
            <v>885.48</v>
          </cell>
          <cell r="I192">
            <v>38</v>
          </cell>
          <cell r="J192">
            <v>489.3</v>
          </cell>
          <cell r="K192">
            <v>21</v>
          </cell>
          <cell r="L192" t="str">
            <v>HĐ</v>
          </cell>
          <cell r="N192" t="str">
            <v>SX</v>
          </cell>
          <cell r="P192">
            <v>23300</v>
          </cell>
          <cell r="Q192" t="str">
            <v>Ngoài nước</v>
          </cell>
          <cell r="R192" t="str">
            <v>Singapore</v>
          </cell>
          <cell r="S192" t="str">
            <v>VSIP</v>
          </cell>
          <cell r="T192" t="str">
            <v>Số 1045005200 ngày 25/01/2019; L1: ngày 28/02/2020; L2 ngày 18/5/2022</v>
          </cell>
        </row>
        <row r="193">
          <cell r="B193" t="str">
            <v>Khu dịch vụ cơ khí dầu khí Dung Quất</v>
          </cell>
          <cell r="C193" t="str">
            <v>Công ty cổ phần dịch vụ dầu khí Quảng Ngãi PTSC</v>
          </cell>
          <cell r="D193">
            <v>13.4</v>
          </cell>
          <cell r="F193">
            <v>2019</v>
          </cell>
          <cell r="H193">
            <v>286</v>
          </cell>
          <cell r="I193">
            <v>12.274678111587983</v>
          </cell>
          <cell r="J193">
            <v>0</v>
          </cell>
          <cell r="K193">
            <v>0</v>
          </cell>
          <cell r="M193" t="str">
            <v>Đang triển khai thủ tục</v>
          </cell>
          <cell r="N193" t="str">
            <v>DV</v>
          </cell>
          <cell r="P193">
            <v>23300</v>
          </cell>
          <cell r="Q193" t="str">
            <v>Trong nước</v>
          </cell>
          <cell r="S193" t="str">
            <v>KCNPĐÔNG</v>
          </cell>
          <cell r="T193" t="str">
            <v>Số 44/QĐ-BQL ngày 30/01/2019</v>
          </cell>
        </row>
        <row r="194">
          <cell r="B194" t="str">
            <v>Khu du lịch sinh thái Vạn Tường 09</v>
          </cell>
          <cell r="C194" t="str">
            <v>Công ty CP tập đoàn FLC &amp; Công ty Cổ phần Đầu tư và kinh doanh bất động sản An Lộc</v>
          </cell>
          <cell r="D194">
            <v>12.9</v>
          </cell>
          <cell r="F194">
            <v>2019</v>
          </cell>
          <cell r="H194">
            <v>1199.85</v>
          </cell>
          <cell r="I194">
            <v>51.60645161290322</v>
          </cell>
          <cell r="J194">
            <v>10</v>
          </cell>
          <cell r="K194">
            <v>0.43010752688172044</v>
          </cell>
          <cell r="M194" t="str">
            <v>Đang triển khai thủ tục</v>
          </cell>
          <cell r="N194" t="str">
            <v>DV</v>
          </cell>
          <cell r="P194">
            <v>23250</v>
          </cell>
          <cell r="Q194" t="str">
            <v>Trong nước</v>
          </cell>
          <cell r="S194" t="str">
            <v>VẠN TƯỜNG</v>
          </cell>
          <cell r="T194" t="str">
            <v>Số 87/QĐ-BQL ngày 28/3/2019</v>
          </cell>
        </row>
        <row r="195">
          <cell r="B195" t="str">
            <v>Khu du lịch sinh thái Vạn Tường 10</v>
          </cell>
          <cell r="C195" t="str">
            <v>Công ty CP tập đoàn FLC &amp; Công ty Cổ phần Đầu tư phát triển quốc tế Đại Phát</v>
          </cell>
          <cell r="D195">
            <v>9.04</v>
          </cell>
          <cell r="F195">
            <v>2019</v>
          </cell>
          <cell r="H195">
            <v>1486.06</v>
          </cell>
          <cell r="I195">
            <v>63.916559139784944</v>
          </cell>
          <cell r="J195">
            <v>0</v>
          </cell>
          <cell r="M195" t="str">
            <v>Đang triển khai thủ tục</v>
          </cell>
          <cell r="N195" t="str">
            <v>DV</v>
          </cell>
          <cell r="P195">
            <v>23250</v>
          </cell>
          <cell r="Q195" t="str">
            <v>Trong nước</v>
          </cell>
          <cell r="S195" t="str">
            <v>VẠN TƯỜNG</v>
          </cell>
          <cell r="T195" t="str">
            <v>Số 88/QĐ-BQL ngày 28/3/2019</v>
          </cell>
        </row>
        <row r="196">
          <cell r="B196" t="str">
            <v>Khu du lịch sinh thái Vạn Tường 11</v>
          </cell>
          <cell r="C196" t="str">
            <v>Công ty CP tập đoàn FLC &amp; Công ty Cổ phần Đầu tư và phát triển Vạn Tường</v>
          </cell>
          <cell r="D196">
            <v>12.3</v>
          </cell>
          <cell r="F196">
            <v>2019</v>
          </cell>
          <cell r="H196">
            <v>1356.97</v>
          </cell>
          <cell r="I196">
            <v>58.36430107526882</v>
          </cell>
          <cell r="J196">
            <v>0</v>
          </cell>
          <cell r="M196" t="str">
            <v>Đang triển khai thủ tục</v>
          </cell>
          <cell r="N196" t="str">
            <v>DV</v>
          </cell>
          <cell r="P196">
            <v>23250</v>
          </cell>
          <cell r="Q196" t="str">
            <v>Trong nước</v>
          </cell>
          <cell r="S196" t="str">
            <v>VẠN TƯỜNG</v>
          </cell>
          <cell r="T196" t="str">
            <v>Số 89/QĐ-BQL ngày 28/3/2019</v>
          </cell>
        </row>
        <row r="197">
          <cell r="B197" t="str">
            <v>Khu du lịch sinh thái Vạn Tường 12</v>
          </cell>
          <cell r="C197" t="str">
            <v>Công ty CP tập đoàn FLC &amp; Công ty Cổ phần Đầu tư và phát triển Hải Bình</v>
          </cell>
          <cell r="D197">
            <v>28</v>
          </cell>
          <cell r="F197">
            <v>2019</v>
          </cell>
          <cell r="H197">
            <v>1508.25</v>
          </cell>
          <cell r="I197">
            <v>64.87096774193549</v>
          </cell>
          <cell r="J197">
            <v>0</v>
          </cell>
          <cell r="M197" t="str">
            <v>Đang triển khai thủ tục</v>
          </cell>
          <cell r="N197" t="str">
            <v>DV</v>
          </cell>
          <cell r="P197">
            <v>23250</v>
          </cell>
          <cell r="Q197" t="str">
            <v>Trong nước</v>
          </cell>
          <cell r="S197" t="str">
            <v>VẠN TƯỜNG</v>
          </cell>
          <cell r="T197" t="str">
            <v>Số 90/QĐ-BQL ngày 28/3/2019</v>
          </cell>
        </row>
        <row r="198">
          <cell r="B198" t="str">
            <v>Nhà máy chế biến lâm sản Phát Lộc</v>
          </cell>
          <cell r="C198" t="str">
            <v>Công ty TNHH nguyên liệu giấy Phát Lộc</v>
          </cell>
          <cell r="D198">
            <v>14</v>
          </cell>
          <cell r="F198">
            <v>2019</v>
          </cell>
          <cell r="H198">
            <v>140</v>
          </cell>
          <cell r="I198">
            <v>6.021505376344086</v>
          </cell>
          <cell r="J198">
            <v>5</v>
          </cell>
          <cell r="K198">
            <v>0.21505376344086022</v>
          </cell>
          <cell r="M198" t="str">
            <v>Đang triển khai thủ tục</v>
          </cell>
          <cell r="N198" t="str">
            <v>SX</v>
          </cell>
          <cell r="P198">
            <v>23250</v>
          </cell>
          <cell r="Q198" t="str">
            <v>Trong nước</v>
          </cell>
          <cell r="S198" t="str">
            <v>KCNPTÂY</v>
          </cell>
          <cell r="T198" t="str">
            <v>Số 138/QĐ-BQL ngày 04/5/2019</v>
          </cell>
        </row>
        <row r="199">
          <cell r="B199" t="str">
            <v>Khu dịch vụ hậu cần nghề cá Đinh Khánh</v>
          </cell>
          <cell r="C199" t="str">
            <v>Công ty TNHH Xăng dầu Đinh Khánh</v>
          </cell>
          <cell r="D199">
            <v>0.4</v>
          </cell>
          <cell r="F199">
            <v>2019</v>
          </cell>
          <cell r="H199">
            <v>15</v>
          </cell>
          <cell r="I199">
            <v>0.6451612903225806</v>
          </cell>
          <cell r="J199">
            <v>0.5</v>
          </cell>
          <cell r="K199">
            <v>0.02150537634408602</v>
          </cell>
          <cell r="M199" t="str">
            <v>Đang triển khai thủ tục</v>
          </cell>
          <cell r="N199" t="str">
            <v>DV</v>
          </cell>
          <cell r="P199">
            <v>23250</v>
          </cell>
          <cell r="Q199" t="str">
            <v>Trong nước</v>
          </cell>
          <cell r="S199" t="str">
            <v>DQ MỞ RỘNG</v>
          </cell>
          <cell r="T199" t="str">
            <v>Số 127/QĐ-BQL ngày 25/4/2019</v>
          </cell>
        </row>
        <row r="200">
          <cell r="B200" t="str">
            <v>Cửa hàng xăng dầu Nguyễn Huy 2</v>
          </cell>
          <cell r="C200" t="str">
            <v>DNNT  Nguyễn Huy</v>
          </cell>
          <cell r="D200">
            <v>0.9</v>
          </cell>
          <cell r="F200">
            <v>2019</v>
          </cell>
          <cell r="H200">
            <v>15</v>
          </cell>
          <cell r="I200">
            <v>0.21505376344086022</v>
          </cell>
          <cell r="J200">
            <v>2</v>
          </cell>
          <cell r="K200">
            <v>0.08602150537634408</v>
          </cell>
          <cell r="M200" t="str">
            <v>Đang triển khai thủ tục</v>
          </cell>
          <cell r="N200" t="str">
            <v>DV</v>
          </cell>
          <cell r="P200">
            <v>23250</v>
          </cell>
          <cell r="Q200" t="str">
            <v>Trong nước</v>
          </cell>
          <cell r="S200" t="str">
            <v>KCNPTÂY</v>
          </cell>
          <cell r="T200" t="str">
            <v>Số146/QĐ-BQL ngày 10/5/2019</v>
          </cell>
        </row>
        <row r="201">
          <cell r="B201" t="str">
            <v>Bến cảng tổng hợp - Container Hoà Phát Dung Quất</v>
          </cell>
          <cell r="C201" t="str">
            <v>Công ty Cổ phần Cảng tổng hợp Hòa Phát</v>
          </cell>
          <cell r="D201">
            <v>45.75</v>
          </cell>
          <cell r="F201">
            <v>2019</v>
          </cell>
          <cell r="H201">
            <v>3774.29</v>
          </cell>
          <cell r="I201">
            <v>161.9172029172029</v>
          </cell>
          <cell r="J201">
            <v>100</v>
          </cell>
          <cell r="K201">
            <v>4.29000429000429</v>
          </cell>
          <cell r="M201" t="str">
            <v>Đang XD</v>
          </cell>
          <cell r="N201" t="str">
            <v>HT</v>
          </cell>
          <cell r="P201">
            <v>23310</v>
          </cell>
          <cell r="Q201" t="str">
            <v>Trong nước</v>
          </cell>
          <cell r="S201" t="str">
            <v>KCNPĐÔNG</v>
          </cell>
          <cell r="T201" t="str">
            <v>Số 150/QĐ-BQL ngày 16/5/2019</v>
          </cell>
        </row>
        <row r="202">
          <cell r="B202" t="str">
            <v>Khu dịch vụ hậu cần nghề cá Ngọc Anh</v>
          </cell>
          <cell r="C202" t="str">
            <v>Công ty TNHH MTV Kinh doanh xăng dầu Ngọc Anh</v>
          </cell>
          <cell r="D202">
            <v>0.17</v>
          </cell>
          <cell r="F202">
            <v>2019</v>
          </cell>
          <cell r="H202">
            <v>2.5</v>
          </cell>
          <cell r="I202">
            <v>0.10725010725010725</v>
          </cell>
          <cell r="J202">
            <v>1</v>
          </cell>
          <cell r="K202">
            <v>0.0429000429000429</v>
          </cell>
          <cell r="M202" t="str">
            <v>Đang XD</v>
          </cell>
          <cell r="N202" t="str">
            <v>DV</v>
          </cell>
          <cell r="P202">
            <v>23310</v>
          </cell>
          <cell r="Q202" t="str">
            <v>Trong nước</v>
          </cell>
          <cell r="S202" t="str">
            <v>DQ MỞ RỘNG</v>
          </cell>
          <cell r="T202" t="str">
            <v>Số 167/QĐ-BQL ngày 29/5/2019</v>
          </cell>
        </row>
        <row r="203">
          <cell r="B203" t="str">
            <v>Khách sạn The Harmonia</v>
          </cell>
          <cell r="C203" t="str">
            <v>Công ty Cổ phần thép Hòa Phát Dung Quất</v>
          </cell>
          <cell r="D203">
            <v>0.788</v>
          </cell>
          <cell r="F203">
            <v>2019</v>
          </cell>
          <cell r="G203">
            <v>2019</v>
          </cell>
          <cell r="H203">
            <v>120.22</v>
          </cell>
          <cell r="I203">
            <v>5.157443157443158</v>
          </cell>
          <cell r="J203">
            <v>120.222</v>
          </cell>
          <cell r="K203">
            <v>5.157528957528957</v>
          </cell>
          <cell r="L203" t="str">
            <v>HĐ</v>
          </cell>
          <cell r="N203" t="str">
            <v>DV</v>
          </cell>
          <cell r="P203">
            <v>23310</v>
          </cell>
          <cell r="Q203" t="str">
            <v>Trong nước</v>
          </cell>
          <cell r="S203" t="str">
            <v>KCNPĐÔNG</v>
          </cell>
          <cell r="T203" t="str">
            <v>Số 177/QĐ-BQL ngày 05/6/2019</v>
          </cell>
        </row>
        <row r="204">
          <cell r="B204" t="str">
            <v>Nhà máy sản xuất bê tông và cơ khí Vạn An Thịnh Phát - Dung Quất</v>
          </cell>
          <cell r="C204" t="str">
            <v>Công ty cổ phần Vạn An Thịnh Phát</v>
          </cell>
          <cell r="D204">
            <v>3.1</v>
          </cell>
          <cell r="F204">
            <v>2019</v>
          </cell>
          <cell r="H204">
            <v>40</v>
          </cell>
          <cell r="I204">
            <v>1.716001716001716</v>
          </cell>
          <cell r="J204">
            <v>3</v>
          </cell>
          <cell r="K204">
            <v>0.1287001287001287</v>
          </cell>
          <cell r="M204" t="str">
            <v>Đang triển khai thủ tục</v>
          </cell>
          <cell r="N204" t="str">
            <v>SX</v>
          </cell>
          <cell r="P204">
            <v>23310</v>
          </cell>
          <cell r="Q204" t="str">
            <v>Trong nước</v>
          </cell>
          <cell r="S204" t="str">
            <v>KCNPTÂY</v>
          </cell>
          <cell r="T204" t="str">
            <v>Số 185/QĐ-BQL ngày 13/6/2019</v>
          </cell>
        </row>
        <row r="205">
          <cell r="B205" t="str">
            <v>Khu Thương mại dịch vụ Đồng Hưng</v>
          </cell>
          <cell r="C205" t="str">
            <v>Công ty TNHH MTV Đầu tư Thương mại và Dịch vụ Đồng Hưng</v>
          </cell>
          <cell r="D205">
            <v>0.32</v>
          </cell>
          <cell r="F205">
            <v>2019</v>
          </cell>
          <cell r="G205">
            <v>2020</v>
          </cell>
          <cell r="H205">
            <v>8</v>
          </cell>
          <cell r="I205">
            <v>0.3432003432003432</v>
          </cell>
          <cell r="J205">
            <v>8</v>
          </cell>
          <cell r="K205">
            <v>0.3478260869565218</v>
          </cell>
          <cell r="L205" t="str">
            <v>HĐ</v>
          </cell>
          <cell r="N205" t="str">
            <v>DV</v>
          </cell>
          <cell r="P205">
            <v>23310</v>
          </cell>
          <cell r="Q205" t="str">
            <v>Trong nước</v>
          </cell>
          <cell r="S205" t="str">
            <v>VẠN TƯỜNG</v>
          </cell>
          <cell r="T205" t="str">
            <v>Số 186/QĐ-BQL ngày 13/6/2019</v>
          </cell>
        </row>
        <row r="206">
          <cell r="B206" t="str">
            <v>Khu đô thi dịch vụ Vạn Tường 01</v>
          </cell>
          <cell r="C206" t="str">
            <v>Công ty CP  XD và TM Trung Tây Nguyên</v>
          </cell>
          <cell r="D206">
            <v>39.19</v>
          </cell>
          <cell r="F206">
            <v>2019</v>
          </cell>
          <cell r="H206">
            <v>463.667</v>
          </cell>
          <cell r="I206">
            <v>20.159434782608695</v>
          </cell>
          <cell r="J206">
            <v>20</v>
          </cell>
          <cell r="K206">
            <v>0.8695652173913044</v>
          </cell>
          <cell r="M206" t="str">
            <v>Đang triển khai thủ tục</v>
          </cell>
          <cell r="N206" t="str">
            <v>BĐS</v>
          </cell>
          <cell r="O206" t="str">
            <v>DV</v>
          </cell>
          <cell r="P206">
            <v>23000</v>
          </cell>
          <cell r="Q206" t="str">
            <v>Trong nước</v>
          </cell>
          <cell r="S206" t="str">
            <v>VẠN TƯỜNG</v>
          </cell>
          <cell r="T206" t="str">
            <v>Số 202/QĐ-BQL ngày 02/7/2019; đ/c QĐ 96/QĐ-BQL ngày 29.4.2020 </v>
          </cell>
        </row>
        <row r="207">
          <cell r="B207" t="str">
            <v>Khu đô thi dịch vụ Vạn Tường 02</v>
          </cell>
          <cell r="C207" t="str">
            <v>Công ty CP  XD và TM Trung Tây Nguyên và Công ty CP Đầu tư Lũng Lô 2.5</v>
          </cell>
          <cell r="D207">
            <v>76.96</v>
          </cell>
          <cell r="F207">
            <v>2019</v>
          </cell>
          <cell r="H207">
            <v>1068.417</v>
          </cell>
          <cell r="I207">
            <v>46.452913043478254</v>
          </cell>
          <cell r="J207">
            <v>40</v>
          </cell>
          <cell r="K207">
            <v>1.7391304347826089</v>
          </cell>
          <cell r="M207" t="str">
            <v>Đang triển khai thủ tục</v>
          </cell>
          <cell r="N207" t="str">
            <v>BĐS</v>
          </cell>
          <cell r="P207">
            <v>23000</v>
          </cell>
          <cell r="Q207" t="str">
            <v>Trong nước</v>
          </cell>
          <cell r="S207" t="str">
            <v>VẠN TƯỜNG</v>
          </cell>
          <cell r="T207" t="str">
            <v>Số 203/QĐ-BQL ngày 02/7/2019;  đ/c QĐ 97/QĐ-BQL ngày 29.4.2020 </v>
          </cell>
        </row>
        <row r="208">
          <cell r="B208" t="str">
            <v>Khu dịch vụ tổng hợp công nghiệp Bình Chánh</v>
          </cell>
          <cell r="C208" t="str">
            <v>Công ty Cổ phần Đầu tư và Phát triển Hạ tầng 179</v>
          </cell>
          <cell r="D208">
            <v>2</v>
          </cell>
          <cell r="F208">
            <v>2019</v>
          </cell>
          <cell r="H208">
            <v>20</v>
          </cell>
          <cell r="I208">
            <v>0.8695652173913044</v>
          </cell>
          <cell r="J208">
            <v>1</v>
          </cell>
          <cell r="K208">
            <v>0.04347826086956522</v>
          </cell>
          <cell r="M208" t="str">
            <v>Đang triển khai thủ tục</v>
          </cell>
          <cell r="N208" t="str">
            <v>DV</v>
          </cell>
          <cell r="P208">
            <v>23000</v>
          </cell>
          <cell r="Q208" t="str">
            <v>Trong nước</v>
          </cell>
          <cell r="S208" t="str">
            <v>KCNPTÂY</v>
          </cell>
          <cell r="T208" t="str">
            <v>Số 222/QĐ-BQL ngày 15/7/2019</v>
          </cell>
        </row>
        <row r="209">
          <cell r="B209" t="str">
            <v>Kho bãi, nhà xưởng công nghiệp phục vụ cho thuê</v>
          </cell>
          <cell r="C209" t="str">
            <v>Công ty Cổ phần Tổng Công ty Đầu tư Hợp Nghĩa</v>
          </cell>
          <cell r="D209">
            <v>20</v>
          </cell>
          <cell r="F209">
            <v>2019</v>
          </cell>
          <cell r="H209">
            <v>200</v>
          </cell>
          <cell r="I209">
            <v>8.695652173913043</v>
          </cell>
          <cell r="J209">
            <v>0</v>
          </cell>
          <cell r="M209" t="str">
            <v>Đang triển khai thủ tục</v>
          </cell>
          <cell r="N209" t="str">
            <v>DV</v>
          </cell>
          <cell r="P209">
            <v>23000</v>
          </cell>
          <cell r="Q209" t="str">
            <v>Trong nước</v>
          </cell>
          <cell r="S209" t="str">
            <v>KCNPĐÔNG</v>
          </cell>
          <cell r="T209" t="str">
            <v>Số 223/QĐ-BQL ngày 15/7/2019</v>
          </cell>
        </row>
        <row r="210">
          <cell r="B210" t="str">
            <v>Nhà ở xã hội tại Khu đô thị mới Vạn Tường</v>
          </cell>
          <cell r="C210" t="str">
            <v>Công ty TNHH XD &amp; TM An Tâm </v>
          </cell>
          <cell r="D210">
            <v>8.75</v>
          </cell>
          <cell r="F210">
            <v>2019</v>
          </cell>
          <cell r="H210">
            <v>320</v>
          </cell>
          <cell r="I210">
            <v>13.913043478260871</v>
          </cell>
          <cell r="J210">
            <v>0</v>
          </cell>
          <cell r="M210" t="str">
            <v>Đang triển khai thủ tục</v>
          </cell>
          <cell r="N210" t="str">
            <v>HT</v>
          </cell>
          <cell r="P210">
            <v>23000</v>
          </cell>
          <cell r="Q210" t="str">
            <v>Trong nước</v>
          </cell>
          <cell r="S210" t="str">
            <v>VẠN TƯỜNG</v>
          </cell>
          <cell r="T210" t="str">
            <v>Số 427/QĐ-UBND ngày 19/6/2019</v>
          </cell>
        </row>
        <row r="211">
          <cell r="B211" t="str">
            <v>Khu tổ hợp Nhà xưởng, kho bãi, Văn phòng cho thuê</v>
          </cell>
          <cell r="C211" t="str">
            <v>Công ty CP ICD Dung Quất</v>
          </cell>
          <cell r="D211">
            <v>42.3</v>
          </cell>
          <cell r="F211">
            <v>2019</v>
          </cell>
          <cell r="H211">
            <v>372</v>
          </cell>
          <cell r="I211">
            <v>16.17391304347826</v>
          </cell>
          <cell r="J211">
            <v>0</v>
          </cell>
          <cell r="M211" t="str">
            <v>Đang triển khai thủ tục</v>
          </cell>
          <cell r="N211" t="str">
            <v>DV</v>
          </cell>
          <cell r="P211">
            <v>23000</v>
          </cell>
          <cell r="Q211" t="str">
            <v>Trong nước</v>
          </cell>
          <cell r="S211" t="str">
            <v>KCNPĐÔNG</v>
          </cell>
          <cell r="T211" t="str">
            <v>Số 240/QĐ-UBND ngày 02/8/2019; đc l1 số 203/QĐ-BQL ngày 25/8/2020; l2 số 22/QĐ-BQL ngày 27/01/2022</v>
          </cell>
        </row>
        <row r="212">
          <cell r="B212" t="str">
            <v>Khu sản xuất TM-DV TH TTT</v>
          </cell>
          <cell r="C212" t="str">
            <v>Công ty TNHH T-T-T</v>
          </cell>
          <cell r="D212">
            <v>0.8</v>
          </cell>
          <cell r="F212">
            <v>2009</v>
          </cell>
          <cell r="G212">
            <v>2010</v>
          </cell>
          <cell r="H212">
            <v>28</v>
          </cell>
          <cell r="I212">
            <v>1.38</v>
          </cell>
          <cell r="J212">
            <v>28</v>
          </cell>
          <cell r="K212">
            <v>1.38</v>
          </cell>
          <cell r="L212" t="str">
            <v>HĐ</v>
          </cell>
          <cell r="N212" t="str">
            <v>DV</v>
          </cell>
          <cell r="P212">
            <v>23000</v>
          </cell>
          <cell r="Q212" t="str">
            <v>Trong nước</v>
          </cell>
          <cell r="S212" t="str">
            <v>DQ MỞ RỘNG</v>
          </cell>
          <cell r="T212" t="str">
            <v>Số 443/QĐ-UBND ngày 26/12/2018</v>
          </cell>
        </row>
        <row r="213">
          <cell r="B213" t="str">
            <v>Cơ sở sửa chữa, đóng mới tàu thuyền Nhân Hậu</v>
          </cell>
          <cell r="C213" t="str">
            <v>Công ty TNHH MTV đóng tàu Nhân Hậu</v>
          </cell>
          <cell r="D213">
            <v>0.7</v>
          </cell>
          <cell r="F213">
            <v>2019</v>
          </cell>
          <cell r="G213">
            <v>2021</v>
          </cell>
          <cell r="H213">
            <v>3.92</v>
          </cell>
          <cell r="I213">
            <v>0.1682403433476395</v>
          </cell>
          <cell r="J213">
            <v>3</v>
          </cell>
          <cell r="K213">
            <v>0.12875536480686697</v>
          </cell>
          <cell r="L213" t="str">
            <v>HĐ</v>
          </cell>
          <cell r="N213" t="str">
            <v>DV</v>
          </cell>
          <cell r="P213">
            <v>23300</v>
          </cell>
          <cell r="Q213" t="str">
            <v>Trong nước</v>
          </cell>
          <cell r="S213" t="str">
            <v>DQ MỞ RỘNG</v>
          </cell>
          <cell r="T213" t="str">
            <v>Số 252/QĐ-BQL ngày 19/8/2019</v>
          </cell>
        </row>
        <row r="214">
          <cell r="B214" t="str">
            <v>Khu dịch vụ tổng hợp</v>
          </cell>
          <cell r="C214" t="str">
            <v>Doanh nghiệp tư nhân Nguyễn Huy</v>
          </cell>
          <cell r="D214">
            <v>0.6</v>
          </cell>
          <cell r="F214">
            <v>2019</v>
          </cell>
          <cell r="H214">
            <v>7</v>
          </cell>
          <cell r="I214">
            <v>0.30042918454935624</v>
          </cell>
          <cell r="J214">
            <v>1</v>
          </cell>
          <cell r="K214">
            <v>0.04291845493562232</v>
          </cell>
          <cell r="M214" t="str">
            <v>Đang triển khai thủ tục</v>
          </cell>
          <cell r="N214" t="str">
            <v>DV</v>
          </cell>
          <cell r="P214">
            <v>23300</v>
          </cell>
          <cell r="Q214" t="str">
            <v>Trong nước</v>
          </cell>
          <cell r="S214" t="str">
            <v>KCNPTÂY</v>
          </cell>
          <cell r="T214" t="str">
            <v>Số 262/QĐ-BQL ngày 27/8/2019</v>
          </cell>
        </row>
        <row r="215">
          <cell r="B215" t="str">
            <v>Kho chứa và khu vực phân phối các sản phẩm hóa dầu</v>
          </cell>
          <cell r="C215" t="str">
            <v>Công ty Cổ phần Đầu tư Thương mại Petro Dung Quất</v>
          </cell>
          <cell r="D215">
            <v>2.2</v>
          </cell>
          <cell r="F215">
            <v>2019</v>
          </cell>
          <cell r="H215">
            <v>150</v>
          </cell>
          <cell r="I215">
            <v>6.437768240343348</v>
          </cell>
          <cell r="J215">
            <v>0</v>
          </cell>
          <cell r="M215" t="str">
            <v>Đang triển khai thủ tục</v>
          </cell>
          <cell r="N215" t="str">
            <v>HT</v>
          </cell>
          <cell r="P215">
            <v>23300</v>
          </cell>
          <cell r="Q215" t="str">
            <v>Trong nước</v>
          </cell>
          <cell r="S215" t="str">
            <v>KCNPĐÔNG</v>
          </cell>
          <cell r="T215" t="str">
            <v>Số 266/QĐ-BQL ngày 03/9/2019</v>
          </cell>
        </row>
        <row r="216">
          <cell r="B216" t="str">
            <v>Nhà máy sản xuất trang phục Mensa Tịnh Phong</v>
          </cell>
          <cell r="C216" t="str">
            <v>CÔNG TY TNHH MENSA NDUSTRIES</v>
          </cell>
          <cell r="D216" t="str">
            <v>Thuê nhà xưởng</v>
          </cell>
          <cell r="F216">
            <v>2019</v>
          </cell>
          <cell r="G216">
            <v>2019</v>
          </cell>
          <cell r="H216">
            <v>34.75</v>
          </cell>
          <cell r="I216">
            <v>1.5</v>
          </cell>
          <cell r="J216">
            <v>34.75</v>
          </cell>
          <cell r="K216">
            <v>1.5</v>
          </cell>
          <cell r="L216" t="str">
            <v>HĐ</v>
          </cell>
          <cell r="N216" t="str">
            <v>SX</v>
          </cell>
          <cell r="P216">
            <v>23300</v>
          </cell>
          <cell r="Q216" t="str">
            <v>Ngoài nước</v>
          </cell>
          <cell r="R216" t="str">
            <v>Hồng Kông</v>
          </cell>
          <cell r="S216" t="str">
            <v>DQ MỞ RỘNG</v>
          </cell>
          <cell r="T216" t="str">
            <v>Số 9942373721  ngày 04/9/2019</v>
          </cell>
        </row>
        <row r="217">
          <cell r="B217" t="str">
            <v>Khu thương mại dịch vụ Kiến Cát</v>
          </cell>
          <cell r="C217" t="str">
            <v>Công ty TNHH MTV Thương mại dịch vụ và quảng cáo Kiến Cát</v>
          </cell>
          <cell r="D217">
            <v>0.47</v>
          </cell>
          <cell r="F217">
            <v>2019</v>
          </cell>
          <cell r="H217">
            <v>9</v>
          </cell>
          <cell r="I217">
            <v>0.38626609442060084</v>
          </cell>
          <cell r="J217">
            <v>0.5</v>
          </cell>
          <cell r="K217">
            <v>0.02145922746781116</v>
          </cell>
          <cell r="M217" t="str">
            <v>Đang triển khai thủ tục</v>
          </cell>
          <cell r="N217" t="str">
            <v>DV</v>
          </cell>
          <cell r="P217">
            <v>23300</v>
          </cell>
          <cell r="Q217" t="str">
            <v>Trong nước</v>
          </cell>
          <cell r="S217" t="str">
            <v>KCNPTÂY</v>
          </cell>
          <cell r="T217" t="str">
            <v>Số 272/QĐ-BQL ngày 10/9/2019</v>
          </cell>
        </row>
        <row r="218">
          <cell r="B218" t="str">
            <v>Khu thương mại dịch vụ Ngọc Phát</v>
          </cell>
          <cell r="C218" t="str">
            <v>Công ty TNHH MTV Thương mại dịch vụ Ngọc Phát</v>
          </cell>
          <cell r="D218">
            <v>0.57</v>
          </cell>
          <cell r="F218">
            <v>2019</v>
          </cell>
          <cell r="H218">
            <v>10</v>
          </cell>
          <cell r="I218">
            <v>0.42918454935622313</v>
          </cell>
          <cell r="J218">
            <v>0.45</v>
          </cell>
          <cell r="K218">
            <v>0.019313304721030045</v>
          </cell>
          <cell r="M218" t="str">
            <v>Đang triển khai thủ tục</v>
          </cell>
          <cell r="N218" t="str">
            <v>DV</v>
          </cell>
          <cell r="P218">
            <v>23300</v>
          </cell>
          <cell r="Q218" t="str">
            <v>Trong nước</v>
          </cell>
          <cell r="S218" t="str">
            <v>KCNPTÂY</v>
          </cell>
          <cell r="T218" t="str">
            <v>Số 273/QĐ-BQL ngày 10/9/2019; L1 số 90/QĐ-BQL ngày 08/4/2022</v>
          </cell>
        </row>
        <row r="219">
          <cell r="B219" t="str">
            <v>Khu du lịch Casa Marina Bay</v>
          </cell>
          <cell r="C219" t="str">
            <v>Công ty Cổ phần Phát triển Bất động sản Tuấn Tú</v>
          </cell>
          <cell r="D219">
            <v>1.3</v>
          </cell>
          <cell r="F219">
            <v>2019</v>
          </cell>
          <cell r="H219">
            <v>56.14</v>
          </cell>
          <cell r="I219">
            <v>2.409442060085837</v>
          </cell>
          <cell r="J219">
            <v>20</v>
          </cell>
          <cell r="K219">
            <v>0.8583690987124463</v>
          </cell>
          <cell r="M219" t="str">
            <v>Đang triển khai thủ tục</v>
          </cell>
          <cell r="N219" t="str">
            <v>DV</v>
          </cell>
          <cell r="P219">
            <v>23300</v>
          </cell>
          <cell r="Q219" t="str">
            <v>Trong nước</v>
          </cell>
          <cell r="S219" t="str">
            <v>VẠN TƯỜNG</v>
          </cell>
          <cell r="T219" t="str">
            <v>Số 279/QĐ-BQL ngày 17/9/2019</v>
          </cell>
        </row>
        <row r="220">
          <cell r="B220" t="str">
            <v>Khu thương mại và dịch vụ Bình Đông</v>
          </cell>
          <cell r="C220" t="str">
            <v>Công ty CP  XD và TM Trung Tây Nguyên</v>
          </cell>
          <cell r="D220">
            <v>9.79</v>
          </cell>
          <cell r="F220">
            <v>2019</v>
          </cell>
          <cell r="H220">
            <v>186</v>
          </cell>
          <cell r="I220">
            <v>7.982832618025751</v>
          </cell>
          <cell r="J220">
            <v>0</v>
          </cell>
          <cell r="M220" t="str">
            <v>Đang triển khai thủ tục</v>
          </cell>
          <cell r="N220" t="str">
            <v>DV</v>
          </cell>
          <cell r="P220">
            <v>23300</v>
          </cell>
          <cell r="Q220" t="str">
            <v>Trong nước</v>
          </cell>
          <cell r="S220" t="str">
            <v>KCNPĐÔNG</v>
          </cell>
          <cell r="T220" t="str">
            <v>Số 324/QĐ-BQL ngày 27/9/2019</v>
          </cell>
        </row>
        <row r="221">
          <cell r="B221" t="str">
            <v>Cửa hàng xăng dầu Phú Lễ</v>
          </cell>
          <cell r="C221" t="str">
            <v>Công ty TNHH MTV Kinh doanh Minh Sơn</v>
          </cell>
          <cell r="D221">
            <v>0.14</v>
          </cell>
          <cell r="F221">
            <v>2019</v>
          </cell>
          <cell r="H221">
            <v>2.8</v>
          </cell>
          <cell r="I221">
            <v>0.12017167381974249</v>
          </cell>
          <cell r="J221">
            <v>0.2</v>
          </cell>
          <cell r="K221">
            <v>0.008583690987124465</v>
          </cell>
          <cell r="M221" t="str">
            <v>Đang triển khai thủ tục</v>
          </cell>
          <cell r="N221" t="str">
            <v>DV</v>
          </cell>
          <cell r="P221">
            <v>23300</v>
          </cell>
          <cell r="Q221" t="str">
            <v>Trong nước</v>
          </cell>
          <cell r="S221" t="str">
            <v>DQ MỞ RỘNG</v>
          </cell>
          <cell r="T221" t="str">
            <v>Số 332/QĐ-BQL ngày 04/10/2019</v>
          </cell>
        </row>
        <row r="222">
          <cell r="B222" t="str">
            <v>Khu dịch vụ Vạn Trường Phát</v>
          </cell>
          <cell r="C222" t="str">
            <v>Công ty TNHH MTV Đầu tư thương mại dịch vụ Vạn Trường Phát</v>
          </cell>
          <cell r="D222">
            <v>0.7</v>
          </cell>
          <cell r="F222">
            <v>2019</v>
          </cell>
          <cell r="H222">
            <v>9</v>
          </cell>
          <cell r="I222">
            <v>0.38626609442060084</v>
          </cell>
          <cell r="J222">
            <v>0</v>
          </cell>
          <cell r="M222" t="str">
            <v>Chuẩn bị đầu tư</v>
          </cell>
          <cell r="N222" t="str">
            <v>DV</v>
          </cell>
          <cell r="P222">
            <v>23300</v>
          </cell>
          <cell r="Q222" t="str">
            <v>Trong nước</v>
          </cell>
          <cell r="S222" t="str">
            <v>KCNPTÂY</v>
          </cell>
          <cell r="T222" t="str">
            <v>Số 343/QĐ-BQL ngày 23/10/2019</v>
          </cell>
        </row>
        <row r="223">
          <cell r="B223" t="str">
            <v>Nhà máy điện tuabin khí hỗn hợp Dung Quất III</v>
          </cell>
          <cell r="C223" t="str">
            <v>Tập đoàn điện lực Việt Nam</v>
          </cell>
          <cell r="D223">
            <v>6.66</v>
          </cell>
          <cell r="F223">
            <v>2019</v>
          </cell>
          <cell r="H223">
            <v>17538.76</v>
          </cell>
          <cell r="I223">
            <v>752.7364806866951</v>
          </cell>
          <cell r="J223">
            <v>800</v>
          </cell>
          <cell r="K223">
            <v>34.33476394849785</v>
          </cell>
          <cell r="M223" t="str">
            <v>Đang triển khai</v>
          </cell>
          <cell r="N223" t="str">
            <v>SX</v>
          </cell>
          <cell r="P223">
            <v>23300</v>
          </cell>
          <cell r="Q223" t="str">
            <v>Trong nước</v>
          </cell>
          <cell r="S223" t="str">
            <v>KCNPTÂY</v>
          </cell>
          <cell r="T223" t="str">
            <v>Số 1460/QĐ-TTg ngày 25/10/2019</v>
          </cell>
        </row>
        <row r="224">
          <cell r="B224" t="str">
            <v>Nhà máy điện tuabin khí hỗn hợp Dung Quất I</v>
          </cell>
          <cell r="C224" t="str">
            <v>Tập đoàn điện lực Việt Nam</v>
          </cell>
          <cell r="D224">
            <v>41.1</v>
          </cell>
          <cell r="F224">
            <v>2019</v>
          </cell>
          <cell r="H224">
            <v>18663.679</v>
          </cell>
          <cell r="I224">
            <v>801.0162660944205</v>
          </cell>
          <cell r="J224">
            <v>750</v>
          </cell>
          <cell r="K224">
            <v>32.188841201716734</v>
          </cell>
          <cell r="M224" t="str">
            <v>Đang triển khai</v>
          </cell>
          <cell r="N224" t="str">
            <v>SX</v>
          </cell>
          <cell r="P224">
            <v>23300</v>
          </cell>
          <cell r="Q224" t="str">
            <v>Trong nước</v>
          </cell>
          <cell r="S224" t="str">
            <v>KCNPTÂY</v>
          </cell>
          <cell r="T224" t="str">
            <v>Số 1461/QĐ-TTg ngày 25/10/2019</v>
          </cell>
        </row>
        <row r="225">
          <cell r="B225" t="str">
            <v>Nhà máy sản xuất xăm lốp cao su Dong Ah Vina - Dung Quất</v>
          </cell>
          <cell r="C225" t="str">
            <v>ĐongAh -Tire &amp; Rubber Co., Ltl</v>
          </cell>
          <cell r="E225">
            <v>6.56</v>
          </cell>
          <cell r="F225">
            <v>2019</v>
          </cell>
          <cell r="G225">
            <v>2022</v>
          </cell>
          <cell r="H225">
            <v>466</v>
          </cell>
          <cell r="I225">
            <v>20</v>
          </cell>
          <cell r="J225">
            <v>349.5</v>
          </cell>
          <cell r="K225">
            <v>15</v>
          </cell>
          <cell r="M225" t="str">
            <v>Đang XD</v>
          </cell>
          <cell r="N225" t="str">
            <v>SX</v>
          </cell>
          <cell r="P225">
            <v>23300</v>
          </cell>
          <cell r="Q225" t="str">
            <v>Ngoài nước</v>
          </cell>
          <cell r="R225" t="str">
            <v>Hàn Quốc</v>
          </cell>
          <cell r="S225" t="str">
            <v>VSIP</v>
          </cell>
          <cell r="T225" t="str">
            <v>1089330656 ngày 22/11/2019</v>
          </cell>
        </row>
        <row r="226">
          <cell r="B226" t="str">
            <v>Khu dịch vụ kho bãi Hàng Hóa</v>
          </cell>
          <cell r="C226" t="str">
            <v>Công ty TNHH Sản xuất thương mại dịch vụ và vận tải Hiếu Lộc</v>
          </cell>
          <cell r="D226">
            <v>2.97</v>
          </cell>
          <cell r="F226">
            <v>2019</v>
          </cell>
          <cell r="H226">
            <v>45</v>
          </cell>
          <cell r="I226">
            <v>1.9313304721030042</v>
          </cell>
          <cell r="J226">
            <v>0</v>
          </cell>
          <cell r="M226" t="str">
            <v>Chuẩn bị đầu tư</v>
          </cell>
          <cell r="N226" t="str">
            <v>DV</v>
          </cell>
          <cell r="P226">
            <v>23300</v>
          </cell>
          <cell r="Q226" t="str">
            <v>Trong nước</v>
          </cell>
          <cell r="S226" t="str">
            <v>KCNPTÂY</v>
          </cell>
          <cell r="T226" t="str">
            <v>Số 350/QĐ-BQl ngày 05/11/2019</v>
          </cell>
        </row>
        <row r="227">
          <cell r="B227" t="str">
            <v>Khu dịch vụ Huy Vũ</v>
          </cell>
          <cell r="C227" t="str">
            <v>Công ty TNHH First Happy</v>
          </cell>
          <cell r="D227">
            <v>0.75</v>
          </cell>
          <cell r="F227">
            <v>2019</v>
          </cell>
          <cell r="H227">
            <v>9</v>
          </cell>
          <cell r="I227">
            <v>0.38626609442060084</v>
          </cell>
          <cell r="J227">
            <v>0</v>
          </cell>
          <cell r="M227" t="str">
            <v>Chuẩn bị đầu tư</v>
          </cell>
          <cell r="N227" t="str">
            <v>DV</v>
          </cell>
          <cell r="P227">
            <v>23300</v>
          </cell>
          <cell r="Q227" t="str">
            <v>Trong nước</v>
          </cell>
          <cell r="S227" t="str">
            <v>KCNPTÂY</v>
          </cell>
          <cell r="T227" t="str">
            <v>Số 351/QĐ-BQl ngày 06/11/2019</v>
          </cell>
        </row>
        <row r="228">
          <cell r="B228" t="str">
            <v>Khu dân cư Đập Ban</v>
          </cell>
          <cell r="C228" t="str">
            <v>Công ty CP tư vấn thiết kế và xây dựng Phúc Hoàng Ngọc</v>
          </cell>
          <cell r="D228">
            <v>10.3</v>
          </cell>
          <cell r="F228">
            <v>2019</v>
          </cell>
          <cell r="H228">
            <v>131.49</v>
          </cell>
          <cell r="I228">
            <v>5.643347639484979</v>
          </cell>
          <cell r="J228">
            <v>10</v>
          </cell>
          <cell r="K228">
            <v>0.42918454935622313</v>
          </cell>
          <cell r="M228" t="str">
            <v>Chuẩn bị đầu tư</v>
          </cell>
          <cell r="N228" t="str">
            <v>BĐS</v>
          </cell>
          <cell r="P228">
            <v>23300</v>
          </cell>
          <cell r="Q228" t="str">
            <v>Trong nước</v>
          </cell>
          <cell r="S228" t="str">
            <v>DQ MỞ RỘNG</v>
          </cell>
          <cell r="T228" t="str">
            <v>Số 376/QĐ-BQl ngày 22/11/2019</v>
          </cell>
        </row>
        <row r="229">
          <cell r="B229" t="str">
            <v>Khu dịch vụ Phượng Vỹ</v>
          </cell>
          <cell r="C229" t="str">
            <v>Công ty TNHH MTV Dịch vụ và Du lịch Phượng Vỹ</v>
          </cell>
          <cell r="D229">
            <v>0.9</v>
          </cell>
          <cell r="F229">
            <v>2019</v>
          </cell>
          <cell r="H229">
            <v>15</v>
          </cell>
          <cell r="I229">
            <v>0.6437768240343348</v>
          </cell>
          <cell r="J229">
            <v>0</v>
          </cell>
          <cell r="M229" t="str">
            <v>Chuẩn bị đầu tư</v>
          </cell>
          <cell r="N229" t="str">
            <v>DV</v>
          </cell>
          <cell r="P229">
            <v>23300</v>
          </cell>
          <cell r="Q229" t="str">
            <v>Trong nước</v>
          </cell>
          <cell r="S229" t="str">
            <v>KCNPTÂY</v>
          </cell>
          <cell r="T229" t="str">
            <v>Số 408/QĐ-BQl ngày 13/12/2019</v>
          </cell>
        </row>
        <row r="230">
          <cell r="B230" t="str">
            <v>Xây dựng nhà xưởng cho thuê</v>
          </cell>
          <cell r="C230" t="str">
            <v>Công ty TNHH Một thành viên T-N-T</v>
          </cell>
          <cell r="D230">
            <v>21.79</v>
          </cell>
          <cell r="F230">
            <v>2019</v>
          </cell>
          <cell r="H230">
            <v>131.62</v>
          </cell>
          <cell r="I230">
            <v>5.648927038626609</v>
          </cell>
          <cell r="J230">
            <v>0</v>
          </cell>
          <cell r="M230" t="str">
            <v>Chuẩn bị đầu tư</v>
          </cell>
          <cell r="N230" t="str">
            <v>DV</v>
          </cell>
          <cell r="P230">
            <v>23300</v>
          </cell>
          <cell r="Q230" t="str">
            <v>Trong nước</v>
          </cell>
          <cell r="S230" t="str">
            <v>KCNPTÂY</v>
          </cell>
          <cell r="T230" t="str">
            <v>Số 410/QĐ-BQl ngày 13/12/2019</v>
          </cell>
        </row>
        <row r="231">
          <cell r="B231" t="str">
            <v>Khu thương mại dịch vụ Trì Bình </v>
          </cell>
          <cell r="C231" t="str">
            <v>Công ty Cổ phần dịch vụ cấp nước Sa Huỳnh</v>
          </cell>
          <cell r="D231">
            <v>4.5</v>
          </cell>
          <cell r="F231">
            <v>2019</v>
          </cell>
          <cell r="H231">
            <v>39.68</v>
          </cell>
          <cell r="I231">
            <v>1.7030042918454935</v>
          </cell>
          <cell r="J231">
            <v>0</v>
          </cell>
          <cell r="M231" t="str">
            <v>Chuẩn bị đầu tư</v>
          </cell>
          <cell r="N231" t="str">
            <v>DV</v>
          </cell>
          <cell r="P231">
            <v>23300</v>
          </cell>
          <cell r="Q231" t="str">
            <v>Trong nước</v>
          </cell>
          <cell r="S231" t="str">
            <v>KCNPTÂY</v>
          </cell>
          <cell r="T231" t="str">
            <v>Số 412/QĐ-BQl ngày 13/12/2019</v>
          </cell>
        </row>
        <row r="232">
          <cell r="B232" t="str">
            <v>Khu dịch vụ tổng hợp TH Dung Quất</v>
          </cell>
          <cell r="C232" t="str">
            <v>Công ty Cổ phần thương mại dịch vụ Đồng Phát Hải</v>
          </cell>
          <cell r="D232">
            <v>3.58</v>
          </cell>
          <cell r="F232">
            <v>2019</v>
          </cell>
          <cell r="H232">
            <v>46.12</v>
          </cell>
          <cell r="I232">
            <v>1.9793991416309011</v>
          </cell>
          <cell r="J232">
            <v>0</v>
          </cell>
          <cell r="M232" t="str">
            <v>Chuẩn bị đầu tư</v>
          </cell>
          <cell r="N232" t="str">
            <v>DV</v>
          </cell>
          <cell r="P232">
            <v>23300</v>
          </cell>
          <cell r="Q232" t="str">
            <v>Trong nước</v>
          </cell>
          <cell r="S232" t="str">
            <v>KCNPTÂY</v>
          </cell>
          <cell r="T232" t="str">
            <v>Số 409/QĐ-BQl ngày 13/12/2019</v>
          </cell>
        </row>
        <row r="233">
          <cell r="B233" t="str">
            <v>Khu du lịch sinh thái nghỉ dưỡng Bình Hải</v>
          </cell>
          <cell r="C233" t="str">
            <v>Công ty Cổ phần Trường quốc tế Eduviet</v>
          </cell>
          <cell r="D233">
            <v>2.3595</v>
          </cell>
          <cell r="F233">
            <v>2020</v>
          </cell>
          <cell r="H233">
            <v>40</v>
          </cell>
          <cell r="I233">
            <v>1.7167381974248925</v>
          </cell>
          <cell r="J233">
            <v>3.5</v>
          </cell>
          <cell r="K233">
            <v>0.15021459227467812</v>
          </cell>
          <cell r="M233" t="str">
            <v>Đang triển khai thủ tục</v>
          </cell>
          <cell r="N233" t="str">
            <v>DV</v>
          </cell>
          <cell r="P233">
            <v>23300</v>
          </cell>
          <cell r="Q233" t="str">
            <v>Trong nước</v>
          </cell>
          <cell r="S233" t="str">
            <v>VẠN TƯỜNG</v>
          </cell>
          <cell r="T233" t="str">
            <v>Số 25/QĐ-BQL ngày 06/02/2020</v>
          </cell>
        </row>
        <row r="234">
          <cell r="B234" t="str">
            <v>Nhà máy sản xuất gia công và cung ứng Vật liệu xây dựng Nam Sơn - Dung Quất</v>
          </cell>
          <cell r="C234" t="str">
            <v>Công ty TNHH Kinh doanh Vật liệu xây dựng Nam Sơn</v>
          </cell>
          <cell r="E234">
            <v>1.8</v>
          </cell>
          <cell r="F234">
            <v>2020</v>
          </cell>
          <cell r="H234">
            <v>63.78</v>
          </cell>
          <cell r="I234">
            <v>2.7373390557939916</v>
          </cell>
          <cell r="J234">
            <v>41</v>
          </cell>
          <cell r="K234">
            <v>1.759656652360515</v>
          </cell>
          <cell r="M234" t="str">
            <v>Đang XD</v>
          </cell>
          <cell r="N234" t="str">
            <v>SX</v>
          </cell>
          <cell r="P234">
            <v>23300</v>
          </cell>
          <cell r="Q234" t="str">
            <v>Trong nước</v>
          </cell>
          <cell r="S234" t="str">
            <v>PKCNSG-DQ</v>
          </cell>
          <cell r="T234" t="str">
            <v>Số 6854808255 ngày 17/02/2020; đc L1 08/02/2021; L2 ngày 10/6/2022</v>
          </cell>
        </row>
        <row r="235">
          <cell r="B235" t="str">
            <v>Khu thương mại, dịch vụ Trung An</v>
          </cell>
          <cell r="C235" t="str">
            <v>Công ty Cổ phần CCB</v>
          </cell>
          <cell r="D235">
            <v>1.19</v>
          </cell>
          <cell r="F235">
            <v>2020</v>
          </cell>
          <cell r="H235">
            <v>15</v>
          </cell>
          <cell r="I235">
            <v>0.6437768240343348</v>
          </cell>
          <cell r="J235">
            <v>0</v>
          </cell>
          <cell r="M235" t="str">
            <v>Chuẩn bị đầu tư</v>
          </cell>
          <cell r="N235" t="str">
            <v>DV</v>
          </cell>
          <cell r="P235">
            <v>23300</v>
          </cell>
          <cell r="Q235" t="str">
            <v>Trong nước</v>
          </cell>
          <cell r="S235" t="str">
            <v>KCNPTÂY</v>
          </cell>
          <cell r="T235" t="str">
            <v>Số 42/QĐ-BQL ngày 26/02/2020</v>
          </cell>
        </row>
        <row r="236">
          <cell r="B236" t="str">
            <v>Nhà máy công nghiệp Asia Foam</v>
          </cell>
          <cell r="C236" t="str">
            <v>Công ty TNHH Far East Foam Việt Nam</v>
          </cell>
          <cell r="E236">
            <v>5.7</v>
          </cell>
          <cell r="F236">
            <v>2020</v>
          </cell>
          <cell r="H236">
            <v>466</v>
          </cell>
          <cell r="I236">
            <v>20</v>
          </cell>
          <cell r="J236">
            <v>69.9</v>
          </cell>
          <cell r="K236">
            <v>3</v>
          </cell>
          <cell r="M236" t="str">
            <v>Đang triển khai thủ tục</v>
          </cell>
          <cell r="N236" t="str">
            <v>SX</v>
          </cell>
          <cell r="P236">
            <v>23300</v>
          </cell>
          <cell r="Q236" t="str">
            <v>Ngoài nước</v>
          </cell>
          <cell r="R236" t="str">
            <v>Malaysia
</v>
          </cell>
          <cell r="S236" t="str">
            <v>VSIP</v>
          </cell>
          <cell r="T236" t="str">
            <v>1063808876 ngày 26/02/2020; đc lần 1 ngày 11/01/2022</v>
          </cell>
        </row>
        <row r="237">
          <cell r="B237" t="str">
            <v>Khu dịch vụ tổng hợp Thiện Minh</v>
          </cell>
          <cell r="C237" t="str">
            <v>Công ty TNHH MTV Dịch vụ thương mại Thiện Minh</v>
          </cell>
          <cell r="D237">
            <v>1.55</v>
          </cell>
          <cell r="F237">
            <v>2020</v>
          </cell>
          <cell r="H237">
            <v>19.166</v>
          </cell>
          <cell r="I237">
            <v>0.8225751072961374</v>
          </cell>
          <cell r="J237">
            <v>0</v>
          </cell>
          <cell r="M237" t="str">
            <v>Chuẩn bị đầu tư</v>
          </cell>
          <cell r="N237" t="str">
            <v>DV</v>
          </cell>
          <cell r="P237">
            <v>23300</v>
          </cell>
          <cell r="Q237" t="str">
            <v>Trong nước</v>
          </cell>
          <cell r="S237" t="str">
            <v>KCNPTÂY</v>
          </cell>
          <cell r="T237" t="str">
            <v>Số 46/QĐ-BQL ngày 09/3/2020</v>
          </cell>
        </row>
        <row r="238">
          <cell r="B238" t="str">
            <v>Khu dịch vụ tổng hợp Hưng Nam Tiến</v>
          </cell>
          <cell r="C238" t="str">
            <v>Công ty Cổ phần đầu tư Hưng Nam Tiến</v>
          </cell>
          <cell r="D238">
            <v>3</v>
          </cell>
          <cell r="F238">
            <v>2020</v>
          </cell>
          <cell r="H238">
            <v>40</v>
          </cell>
          <cell r="I238">
            <v>1.7167381974248925</v>
          </cell>
          <cell r="J238">
            <v>0</v>
          </cell>
          <cell r="M238" t="str">
            <v>Đang triển khai thủ tục</v>
          </cell>
          <cell r="N238" t="str">
            <v>DV</v>
          </cell>
          <cell r="P238">
            <v>23300</v>
          </cell>
          <cell r="Q238" t="str">
            <v>Trong nước</v>
          </cell>
          <cell r="S238" t="str">
            <v>KCNPĐÔNG</v>
          </cell>
          <cell r="T238" t="str">
            <v>Số 76/QĐ-BQL ngày 10/4/2020</v>
          </cell>
        </row>
        <row r="239">
          <cell r="B239" t="str">
            <v>Nhà máy chế biến gỗ Tấn Phú</v>
          </cell>
          <cell r="C239" t="str">
            <v>Công ty TNHH MTV Xây dựng và Thương mại Tấn Phú</v>
          </cell>
          <cell r="D239">
            <v>1</v>
          </cell>
          <cell r="F239">
            <v>2020</v>
          </cell>
          <cell r="H239">
            <v>10</v>
          </cell>
          <cell r="I239">
            <v>0.42918454935622313</v>
          </cell>
          <cell r="J239">
            <v>0</v>
          </cell>
          <cell r="M239" t="str">
            <v>Chuẩn bị đầu tư</v>
          </cell>
          <cell r="N239" t="str">
            <v>SX</v>
          </cell>
          <cell r="P239">
            <v>23300</v>
          </cell>
          <cell r="Q239" t="str">
            <v>Trong nước</v>
          </cell>
          <cell r="S239" t="str">
            <v>KCNPTÂY</v>
          </cell>
          <cell r="T239" t="str">
            <v>Số 86/QĐ-BQL ngày 17/4/2020</v>
          </cell>
        </row>
        <row r="240">
          <cell r="B240" t="str">
            <v>Nhà máy sản xuất, gia công cơ khí và cho thuê kho bãi BFC Khoa Linh</v>
          </cell>
          <cell r="C240" t="str">
            <v>Công ty TNHH BFC Khoa Linh</v>
          </cell>
          <cell r="D240">
            <v>2.5</v>
          </cell>
          <cell r="F240">
            <v>2020</v>
          </cell>
          <cell r="H240">
            <v>27.2</v>
          </cell>
          <cell r="I240">
            <v>1.167381974248927</v>
          </cell>
          <cell r="J240">
            <v>5</v>
          </cell>
          <cell r="K240">
            <v>0.2145922746781116</v>
          </cell>
          <cell r="M240" t="str">
            <v>Đang XD</v>
          </cell>
          <cell r="N240" t="str">
            <v>SX</v>
          </cell>
          <cell r="P240">
            <v>23300</v>
          </cell>
          <cell r="Q240" t="str">
            <v>Trong nước</v>
          </cell>
          <cell r="S240" t="str">
            <v>KCNPĐÔNG</v>
          </cell>
          <cell r="T240" t="str">
            <v>Số 15/QĐ-BQL ngày 14/01/2020</v>
          </cell>
        </row>
        <row r="241">
          <cell r="B241" t="str">
            <v>Nhà máy chế biến gỗ Hưng Thịnh Phát</v>
          </cell>
          <cell r="C241" t="str">
            <v>Công ty TNHH chế biến gỗ Hưng Thịnh Phát</v>
          </cell>
          <cell r="E241">
            <v>3</v>
          </cell>
          <cell r="F241">
            <v>2020</v>
          </cell>
          <cell r="G241">
            <v>2021</v>
          </cell>
          <cell r="H241">
            <v>50</v>
          </cell>
          <cell r="I241">
            <v>2.1459227467811157</v>
          </cell>
          <cell r="J241">
            <v>50</v>
          </cell>
          <cell r="K241">
            <v>2.1459227467811157</v>
          </cell>
          <cell r="L241" t="str">
            <v>HĐ</v>
          </cell>
          <cell r="N241" t="str">
            <v>SX</v>
          </cell>
          <cell r="P241">
            <v>23300</v>
          </cell>
          <cell r="Q241" t="str">
            <v>Trong nước</v>
          </cell>
          <cell r="S241" t="str">
            <v>PKCNSG-DQ</v>
          </cell>
          <cell r="T241" t="str">
            <v>6536644666 ngày 01/6/2020</v>
          </cell>
        </row>
        <row r="242">
          <cell r="B242" t="str">
            <v>Trạm chiết nạp gas LPG</v>
          </cell>
          <cell r="C242" t="str">
            <v>Công ty TNHH MTV Đầu tư, Xây dựng và Kinh doanh dịch vụ Quảng Ngãi</v>
          </cell>
          <cell r="E242">
            <v>1</v>
          </cell>
          <cell r="F242">
            <v>2020</v>
          </cell>
          <cell r="G242">
            <v>2020</v>
          </cell>
          <cell r="H242">
            <v>58.3</v>
          </cell>
          <cell r="I242">
            <v>2.502145922746781</v>
          </cell>
          <cell r="J242" t="str">
            <v>58,3</v>
          </cell>
          <cell r="K242">
            <v>2.5</v>
          </cell>
          <cell r="L242" t="str">
            <v>HĐ</v>
          </cell>
          <cell r="N242" t="str">
            <v>DV</v>
          </cell>
          <cell r="P242">
            <v>23300</v>
          </cell>
          <cell r="Q242" t="str">
            <v>Trong nước</v>
          </cell>
          <cell r="S242" t="str">
            <v>PKCNSG-DQ</v>
          </cell>
          <cell r="T242" t="str">
            <v>7526667015 ngày 15/5/2020</v>
          </cell>
        </row>
        <row r="243">
          <cell r="B243" t="str">
            <v>Nhà máy sản xuất ống truyền y tế M.E.NIKKISO Việt Nam - Dung Quất</v>
          </cell>
          <cell r="C243" t="str">
            <v>M. E. NIKKISO CO., LTD</v>
          </cell>
          <cell r="E243">
            <v>8.5</v>
          </cell>
          <cell r="F243">
            <v>2020</v>
          </cell>
          <cell r="G243">
            <v>2022</v>
          </cell>
          <cell r="H243">
            <v>1012</v>
          </cell>
          <cell r="I243">
            <v>40</v>
          </cell>
          <cell r="J243">
            <v>326.2</v>
          </cell>
          <cell r="K243">
            <v>14</v>
          </cell>
          <cell r="M243" t="str">
            <v>Đang XD (lắp đặt thiết bị)</v>
          </cell>
          <cell r="N243" t="str">
            <v>SX</v>
          </cell>
          <cell r="P243">
            <v>23300</v>
          </cell>
          <cell r="Q243" t="str">
            <v>Ngoài nước</v>
          </cell>
          <cell r="R243" t="str">
            <v>Thái Lan</v>
          </cell>
          <cell r="S243" t="str">
            <v>VSIP</v>
          </cell>
          <cell r="T243" t="str">
            <v>2165865436 ngày 19/6/2020</v>
          </cell>
        </row>
        <row r="244">
          <cell r="B244" t="str">
            <v>Nhà máy sản xuất và gia công cơ khí</v>
          </cell>
          <cell r="C244" t="str">
            <v>Công ty CP Kỹ thuật cơ khí và Năng lượng</v>
          </cell>
          <cell r="E244">
            <v>1.36</v>
          </cell>
          <cell r="F244">
            <v>2020</v>
          </cell>
          <cell r="G244">
            <v>2022</v>
          </cell>
          <cell r="H244">
            <v>25.5</v>
          </cell>
          <cell r="I244">
            <v>1.0944206008583692</v>
          </cell>
          <cell r="J244">
            <v>15</v>
          </cell>
          <cell r="K244">
            <v>0.6437768240343348</v>
          </cell>
          <cell r="L244" t="str">
            <v>HĐ</v>
          </cell>
          <cell r="M244" t="str">
            <v>Hoạt động 1 phần; còn lại đang xây dựng phần còn lại</v>
          </cell>
          <cell r="N244" t="str">
            <v>SX</v>
          </cell>
          <cell r="P244">
            <v>23300</v>
          </cell>
          <cell r="Q244" t="str">
            <v>Trong nước</v>
          </cell>
          <cell r="S244" t="str">
            <v>PKCNSG-DQ</v>
          </cell>
          <cell r="T244" t="str">
            <v>4558285433 ngày 10/7/2020</v>
          </cell>
        </row>
        <row r="245">
          <cell r="B245" t="str">
            <v>Nhà máy cơ khí Dung Quất</v>
          </cell>
          <cell r="C245" t="str">
            <v>Công ty Cổ phần Đầu tư Vicentco</v>
          </cell>
          <cell r="D245">
            <v>1.1</v>
          </cell>
          <cell r="F245">
            <v>2014</v>
          </cell>
          <cell r="H245">
            <v>12</v>
          </cell>
          <cell r="I245">
            <v>0.5607476635514018</v>
          </cell>
          <cell r="J245">
            <v>12</v>
          </cell>
          <cell r="K245">
            <v>0.5607476635514018</v>
          </cell>
          <cell r="M245" t="str">
            <v>Đang XD</v>
          </cell>
          <cell r="N245" t="str">
            <v>SX</v>
          </cell>
          <cell r="P245">
            <v>21400</v>
          </cell>
          <cell r="Q245" t="str">
            <v>Trong nước</v>
          </cell>
          <cell r="S245" t="str">
            <v>KCNPTÂY</v>
          </cell>
          <cell r="T245" t="str">
            <v>202608272  ngày 27/12/2014 (Phục hồi QD 165 ngày 30/7/2020); đc l4 ngày 29/4/2021</v>
          </cell>
        </row>
        <row r="246">
          <cell r="B246" t="str">
            <v>NM nhôm Việt Nhật - Dung Quất</v>
          </cell>
          <cell r="C246" t="str">
            <v>Công ty Cổ phần Đầu tư Xây dựng Dịch vụ Đông Phương</v>
          </cell>
          <cell r="D246">
            <v>13</v>
          </cell>
          <cell r="F246">
            <v>2020</v>
          </cell>
          <cell r="H246">
            <v>420</v>
          </cell>
          <cell r="I246">
            <v>18.025751072961373</v>
          </cell>
          <cell r="J246">
            <v>0</v>
          </cell>
          <cell r="M246" t="str">
            <v>Đang triển khai thủ tục</v>
          </cell>
          <cell r="N246" t="str">
            <v>SX</v>
          </cell>
          <cell r="P246">
            <v>23300</v>
          </cell>
          <cell r="Q246" t="str">
            <v>Trong nước</v>
          </cell>
          <cell r="S246" t="str">
            <v>KCNPTÂY</v>
          </cell>
          <cell r="T246" t="str">
            <v>Số 238/QĐ-BQL ngày 20/10/2020</v>
          </cell>
        </row>
        <row r="247">
          <cell r="B247" t="str">
            <v>Tổ hợp khách sạn, resort và căn hộ nghỉ dưỡng Khe Hai - Chu Lai</v>
          </cell>
          <cell r="C247" t="str">
            <v>Công ty Cổ phần Blackrock</v>
          </cell>
          <cell r="D247">
            <v>9.72</v>
          </cell>
          <cell r="F247">
            <v>2019</v>
          </cell>
          <cell r="H247">
            <v>93.751</v>
          </cell>
          <cell r="I247">
            <v>4.0236480686695275</v>
          </cell>
          <cell r="J247">
            <v>0</v>
          </cell>
          <cell r="M247" t="str">
            <v>Đang triển khai thủ tục</v>
          </cell>
          <cell r="N247" t="str">
            <v>DV</v>
          </cell>
          <cell r="P247">
            <v>23300</v>
          </cell>
          <cell r="Q247" t="str">
            <v>Trong nước</v>
          </cell>
          <cell r="S247" t="str">
            <v>KCNPTÂY</v>
          </cell>
          <cell r="T247" t="str">
            <v>Số 217/QĐ-BQL ngày 11/7/2019</v>
          </cell>
        </row>
        <row r="248">
          <cell r="B248" t="str">
            <v>Lắp ráp các thiết bị điện Dung Quất</v>
          </cell>
          <cell r="C248" t="str">
            <v>Công ty Cp điện nước Phước Thạnh</v>
          </cell>
          <cell r="E248">
            <v>1.1</v>
          </cell>
          <cell r="F248">
            <v>2020</v>
          </cell>
          <cell r="H248">
            <v>50</v>
          </cell>
          <cell r="I248">
            <v>2.1459227467811157</v>
          </cell>
          <cell r="J248">
            <v>0</v>
          </cell>
          <cell r="M248" t="str">
            <v>Đang triển khai thủ tục</v>
          </cell>
          <cell r="N248" t="str">
            <v>SX</v>
          </cell>
          <cell r="P248">
            <v>23300</v>
          </cell>
          <cell r="Q248" t="str">
            <v>Trong nước</v>
          </cell>
          <cell r="S248" t="str">
            <v>VSIP</v>
          </cell>
          <cell r="T248" t="str">
            <v>4465657335 ngày 15/12/2020</v>
          </cell>
        </row>
        <row r="249">
          <cell r="B249" t="str">
            <v>Dự án điện mặt trời mái nhà - cụm 1</v>
          </cell>
          <cell r="C249" t="str">
            <v>Công ty TNHH Năng lượng sạch Vatec Quảng Ngãi</v>
          </cell>
          <cell r="E249" t="str">
            <v>thuê mái nhà xưởng</v>
          </cell>
          <cell r="F249">
            <v>2020</v>
          </cell>
          <cell r="G249">
            <v>2021</v>
          </cell>
          <cell r="H249">
            <v>15.9</v>
          </cell>
          <cell r="I249">
            <v>0.6824034334763949</v>
          </cell>
          <cell r="J249">
            <v>15.9</v>
          </cell>
          <cell r="K249">
            <v>0.6824034334763949</v>
          </cell>
          <cell r="L249" t="str">
            <v>HĐ</v>
          </cell>
          <cell r="N249" t="str">
            <v>SX</v>
          </cell>
          <cell r="P249">
            <v>23300</v>
          </cell>
          <cell r="Q249" t="str">
            <v>Trong nước</v>
          </cell>
          <cell r="S249" t="str">
            <v>VSIP</v>
          </cell>
          <cell r="T249" t="str">
            <v>1550174233 ngày 25/12/2020</v>
          </cell>
        </row>
        <row r="250">
          <cell r="B250" t="str">
            <v>Dự án điện mặt trời mái nhà - cụm 3</v>
          </cell>
          <cell r="C250" t="str">
            <v>Công ty TNHH MTV năng lượng Tiến Lợi</v>
          </cell>
          <cell r="E250" t="str">
            <v>thuê mái nhà xưởng</v>
          </cell>
          <cell r="F250">
            <v>2020</v>
          </cell>
          <cell r="G250">
            <v>2021</v>
          </cell>
          <cell r="H250">
            <v>13.7</v>
          </cell>
          <cell r="I250">
            <v>0.5879828326180258</v>
          </cell>
          <cell r="J250">
            <v>13.7</v>
          </cell>
          <cell r="K250">
            <v>0.5879828326180258</v>
          </cell>
          <cell r="L250" t="str">
            <v>HĐ</v>
          </cell>
          <cell r="N250" t="str">
            <v>SX</v>
          </cell>
          <cell r="P250">
            <v>23300</v>
          </cell>
          <cell r="Q250" t="str">
            <v>Trong nước</v>
          </cell>
          <cell r="S250" t="str">
            <v>VSIP</v>
          </cell>
          <cell r="T250" t="str">
            <v>4076684878 ngày 25/12/2020</v>
          </cell>
        </row>
        <row r="251">
          <cell r="B251" t="str">
            <v>Dự án điện mặt trời mái nhà - cụm 2</v>
          </cell>
          <cell r="C251" t="str">
            <v>Công ty TNHH Viết Chương</v>
          </cell>
          <cell r="E251" t="str">
            <v>thuê mái nhà xưởng</v>
          </cell>
          <cell r="F251">
            <v>2020</v>
          </cell>
          <cell r="G251">
            <v>2021</v>
          </cell>
          <cell r="H251">
            <v>14.72</v>
          </cell>
          <cell r="I251">
            <v>0.6317596566523604</v>
          </cell>
          <cell r="J251">
            <v>14.72</v>
          </cell>
          <cell r="K251">
            <v>0.6317596566523606</v>
          </cell>
          <cell r="L251" t="str">
            <v>HĐ</v>
          </cell>
          <cell r="N251" t="str">
            <v>SX</v>
          </cell>
          <cell r="P251">
            <v>23300</v>
          </cell>
          <cell r="Q251" t="str">
            <v>Trong nước</v>
          </cell>
          <cell r="S251" t="str">
            <v>VSIP</v>
          </cell>
          <cell r="T251" t="str">
            <v>5608481831 ngày 25/12/2020</v>
          </cell>
        </row>
        <row r="252">
          <cell r="B252" t="str">
            <v>Nhà máy Toray International Việt Nam tại Quảng Ngãi</v>
          </cell>
          <cell r="C252" t="str">
            <v>Công ty TNHH Toray International Việt Nam</v>
          </cell>
          <cell r="E252">
            <v>4.14</v>
          </cell>
          <cell r="F252">
            <v>2021</v>
          </cell>
          <cell r="G252">
            <v>2022</v>
          </cell>
          <cell r="H252">
            <v>329.05</v>
          </cell>
          <cell r="I252">
            <v>14.35</v>
          </cell>
          <cell r="J252">
            <v>233</v>
          </cell>
          <cell r="K252">
            <v>10</v>
          </cell>
          <cell r="L252" t="str">
            <v>HĐ</v>
          </cell>
          <cell r="N252" t="str">
            <v>SX</v>
          </cell>
          <cell r="P252">
            <v>23300</v>
          </cell>
          <cell r="Q252" t="str">
            <v>Ngoài nước</v>
          </cell>
          <cell r="R252" t="str">
            <v>Nhật Bản</v>
          </cell>
          <cell r="S252" t="str">
            <v>VSIP</v>
          </cell>
          <cell r="T252" t="str">
            <v>8781569558 ngày 03/3/2021</v>
          </cell>
        </row>
        <row r="253">
          <cell r="B253" t="str">
            <v>Nhà máy sản xuất đồ nội ngoại thất Oucanyon Dung Quất</v>
          </cell>
          <cell r="C253" t="str">
            <v>Oumazing International Furniture Pte. Ltd</v>
          </cell>
          <cell r="E253">
            <v>2.8</v>
          </cell>
          <cell r="F253">
            <v>2021</v>
          </cell>
          <cell r="G253">
            <v>2021</v>
          </cell>
          <cell r="H253">
            <v>245.82</v>
          </cell>
          <cell r="I253">
            <v>10.66</v>
          </cell>
          <cell r="J253">
            <v>61.978</v>
          </cell>
          <cell r="K253">
            <v>2.66</v>
          </cell>
          <cell r="L253" t="str">
            <v>HĐ</v>
          </cell>
          <cell r="N253" t="str">
            <v>SX</v>
          </cell>
          <cell r="P253">
            <v>23300</v>
          </cell>
          <cell r="Q253" t="str">
            <v>Ngoài nước</v>
          </cell>
          <cell r="R253" t="str">
            <v>Singapore</v>
          </cell>
          <cell r="S253" t="str">
            <v>VSIP</v>
          </cell>
          <cell r="T253" t="str">
            <v>6570008026 ngày 02/3/2021; ĐC L1 ngày 28/7/2021</v>
          </cell>
        </row>
        <row r="254">
          <cell r="B254" t="str">
            <v>Nhà máy Bê tông Dung Quất-01</v>
          </cell>
          <cell r="C254" t="str">
            <v>Công ty Cổ phần Bê tông và Xây dựng Dung Quất</v>
          </cell>
          <cell r="E254">
            <v>1.8077</v>
          </cell>
          <cell r="F254">
            <v>2021</v>
          </cell>
          <cell r="G254">
            <v>2022</v>
          </cell>
          <cell r="H254">
            <v>39</v>
          </cell>
          <cell r="I254">
            <v>1.6927083333333335</v>
          </cell>
          <cell r="J254">
            <v>39</v>
          </cell>
          <cell r="K254">
            <v>1.6927083333333333</v>
          </cell>
          <cell r="L254" t="str">
            <v>HĐ</v>
          </cell>
          <cell r="N254" t="str">
            <v>SX</v>
          </cell>
          <cell r="P254">
            <v>23040</v>
          </cell>
          <cell r="Q254" t="str">
            <v>Trong nước</v>
          </cell>
          <cell r="S254" t="str">
            <v>PKCNSG-DQ</v>
          </cell>
          <cell r="T254" t="str">
            <v>7045781032 ngày 31/5/2021</v>
          </cell>
        </row>
        <row r="255">
          <cell r="B255" t="str">
            <v>Khu liên hợp sản xuất gang thép Hòa phát Dung Quất 2</v>
          </cell>
          <cell r="C255" t="str">
            <v>Công ty cổ phần thép Hòa phát Dung Quất</v>
          </cell>
          <cell r="D255">
            <v>279.8</v>
          </cell>
          <cell r="F255">
            <v>2021</v>
          </cell>
          <cell r="H255">
            <v>85000</v>
          </cell>
          <cell r="I255">
            <v>3687.6355748373103</v>
          </cell>
          <cell r="J255">
            <v>600</v>
          </cell>
          <cell r="K255">
            <v>26.030368763557483</v>
          </cell>
          <cell r="M255" t="str">
            <v>Đang triển khai thủ tục</v>
          </cell>
          <cell r="N255" t="str">
            <v>SX</v>
          </cell>
          <cell r="P255">
            <v>23050</v>
          </cell>
          <cell r="Q255" t="str">
            <v>Trong nước</v>
          </cell>
          <cell r="S255" t="str">
            <v>KCNPĐÔNG</v>
          </cell>
          <cell r="T255" t="str">
            <v>108/QĐ-BQL ngày 18/6/2021</v>
          </cell>
        </row>
        <row r="256">
          <cell r="B256" t="str">
            <v>Nhà máy Thép lá và Ống thép Dung Quất</v>
          </cell>
          <cell r="C256" t="str">
            <v>Công ty TNHH Thép Dung Quất</v>
          </cell>
          <cell r="D256">
            <v>4.5419</v>
          </cell>
          <cell r="F256">
            <v>2022</v>
          </cell>
          <cell r="G256">
            <v>2025</v>
          </cell>
          <cell r="H256">
            <v>110</v>
          </cell>
          <cell r="I256">
            <v>4.799301919720768</v>
          </cell>
          <cell r="M256" t="str">
            <v>Đang triển khai thủ tục</v>
          </cell>
          <cell r="N256" t="str">
            <v>SX</v>
          </cell>
          <cell r="P256">
            <v>22920</v>
          </cell>
          <cell r="Q256" t="str">
            <v>Trong nước</v>
          </cell>
          <cell r="S256" t="str">
            <v>KCNPTÂY</v>
          </cell>
          <cell r="T256" t="str">
            <v>01/QĐ-BQL ngày 04/01/2022</v>
          </cell>
        </row>
        <row r="257">
          <cell r="B257" t="str">
            <v>Đầu tư xây dựng và Kinh doanh kết cấu Hạ tầng Khu công nghiệp nhẹ Bình Hòa - Bình Phước, tỉnh Quảng Ngãi.</v>
          </cell>
          <cell r="C257" t="str">
            <v>Công ty TNHH DeaYoung Industrial Park Quảng Ngãi</v>
          </cell>
          <cell r="D257">
            <v>249.51</v>
          </cell>
          <cell r="F257">
            <v>2022</v>
          </cell>
          <cell r="H257">
            <v>1298.968</v>
          </cell>
          <cell r="I257">
            <v>56.378</v>
          </cell>
          <cell r="M257" t="str">
            <v>Đang triển khai thủ tục</v>
          </cell>
          <cell r="N257" t="str">
            <v>HT</v>
          </cell>
          <cell r="P257">
            <v>22954</v>
          </cell>
          <cell r="Q257" t="str">
            <v>Ngoài nước</v>
          </cell>
          <cell r="R257" t="str">
            <v>Hàn Quốc</v>
          </cell>
          <cell r="S257" t="str">
            <v>VẠN TƯỜNG</v>
          </cell>
          <cell r="T257" t="str">
            <v>555/QĐ-TTg ngày 05/5/2022; 4304857550 ngày 30/5/2022</v>
          </cell>
        </row>
        <row r="258">
          <cell r="B258" t="str">
            <v>Tổng</v>
          </cell>
          <cell r="D258">
            <v>4238.330714</v>
          </cell>
          <cell r="E258">
            <v>342.65310000000005</v>
          </cell>
          <cell r="H258">
            <v>368696.813</v>
          </cell>
          <cell r="I258">
            <v>17512.61220674229</v>
          </cell>
          <cell r="J258">
            <v>170905.51475500004</v>
          </cell>
          <cell r="K258">
            <v>8870.747758893054</v>
          </cell>
        </row>
        <row r="259">
          <cell r="B259" t="str">
            <v>NM SXVL PUZƠLAN IDICO</v>
          </cell>
          <cell r="C259" t="str">
            <v>Công ty Cổ phần đầu tư xây dựng triển đô thị và KCN </v>
          </cell>
          <cell r="E259">
            <v>1.29</v>
          </cell>
          <cell r="F259">
            <v>1997</v>
          </cell>
          <cell r="G259">
            <v>1998</v>
          </cell>
          <cell r="H259">
            <v>17.428</v>
          </cell>
          <cell r="I259">
            <v>1.310375939849624</v>
          </cell>
          <cell r="J259">
            <v>17.428</v>
          </cell>
          <cell r="K259">
            <v>1.310375939849624</v>
          </cell>
          <cell r="L259" t="str">
            <v>HĐ</v>
          </cell>
          <cell r="N259" t="str">
            <v>SX</v>
          </cell>
          <cell r="O259">
            <v>1997</v>
          </cell>
          <cell r="P259">
            <v>13300</v>
          </cell>
          <cell r="Q259" t="str">
            <v>Trong nước</v>
          </cell>
          <cell r="S259" t="str">
            <v>KCN Tịnh Phong</v>
          </cell>
          <cell r="T259" t="str">
            <v>Số 53/TCT ngày 12/02/1997</v>
          </cell>
        </row>
        <row r="260">
          <cell r="B260" t="str">
            <v>NM SX hơi kỹ nghệ (khí CN)</v>
          </cell>
          <cell r="C260" t="str">
            <v>Cty Dvụ Cnghiệp HHải</v>
          </cell>
          <cell r="E260">
            <v>0.843</v>
          </cell>
          <cell r="F260">
            <v>1998</v>
          </cell>
          <cell r="G260">
            <v>1999</v>
          </cell>
          <cell r="H260">
            <v>4.1</v>
          </cell>
          <cell r="I260">
            <v>0.3037037037037037</v>
          </cell>
          <cell r="J260">
            <v>4.1</v>
          </cell>
          <cell r="K260">
            <v>0.3037037037037037</v>
          </cell>
          <cell r="L260" t="str">
            <v>HĐ</v>
          </cell>
          <cell r="N260" t="str">
            <v>SX</v>
          </cell>
          <cell r="O260">
            <v>1998</v>
          </cell>
          <cell r="P260">
            <v>13500</v>
          </cell>
          <cell r="Q260" t="str">
            <v>Trong nước</v>
          </cell>
          <cell r="S260" t="str">
            <v>KCN Tịnh Phong</v>
          </cell>
          <cell r="T260" t="str">
            <v>3639/QĐ ngày 06/11/1998</v>
          </cell>
        </row>
        <row r="261">
          <cell r="B261" t="str">
            <v>Đầu tư xây dựng NM gạch Dung Quất</v>
          </cell>
          <cell r="C261" t="str">
            <v>Cty CP XD Đô thị &amp; KCN</v>
          </cell>
          <cell r="E261">
            <v>4.94</v>
          </cell>
          <cell r="F261">
            <v>1999</v>
          </cell>
          <cell r="G261">
            <v>2000</v>
          </cell>
          <cell r="H261">
            <v>20</v>
          </cell>
          <cell r="I261">
            <v>1.4814814814814814</v>
          </cell>
          <cell r="J261">
            <v>14.6</v>
          </cell>
          <cell r="K261">
            <v>1.0814814814814815</v>
          </cell>
          <cell r="L261" t="str">
            <v>HĐ</v>
          </cell>
          <cell r="N261" t="str">
            <v>SX</v>
          </cell>
          <cell r="O261">
            <v>1999</v>
          </cell>
          <cell r="P261">
            <v>13500</v>
          </cell>
          <cell r="Q261" t="str">
            <v>Trong nước</v>
          </cell>
          <cell r="S261" t="str">
            <v>KCN Tịnh Phong</v>
          </cell>
          <cell r="T261" t="str">
            <v>2840215465 ngày 02/5/2019</v>
          </cell>
        </row>
        <row r="262">
          <cell r="B262" t="str">
            <v>Chi nhánh công ty Cổ phần Bê tông XD Hà Nội - Xí nghiệp Bê tông Quảng Ngãi</v>
          </cell>
          <cell r="C262" t="str">
            <v>Cty cổ phần Bê tông XD Hà Nội</v>
          </cell>
          <cell r="E262">
            <v>1.65</v>
          </cell>
          <cell r="F262">
            <v>2001</v>
          </cell>
          <cell r="G262">
            <v>2002</v>
          </cell>
          <cell r="H262">
            <v>14.57</v>
          </cell>
          <cell r="I262">
            <v>0.9713333333333334</v>
          </cell>
          <cell r="J262">
            <v>14.57</v>
          </cell>
          <cell r="K262">
            <v>0.9713333333333334</v>
          </cell>
          <cell r="L262" t="str">
            <v>HĐ</v>
          </cell>
          <cell r="N262" t="str">
            <v>SX</v>
          </cell>
          <cell r="O262">
            <v>2001</v>
          </cell>
          <cell r="P262">
            <v>15000</v>
          </cell>
          <cell r="Q262" t="str">
            <v>Trong nước</v>
          </cell>
          <cell r="S262" t="str">
            <v>KCN Tịnh Phong</v>
          </cell>
          <cell r="T262" t="str">
            <v>5232174047 18/12/2001 - Đc 1: 29/11/2016</v>
          </cell>
        </row>
        <row r="263">
          <cell r="B263" t="str">
            <v>Trạm BA 110KVA </v>
          </cell>
          <cell r="C263" t="str">
            <v>Tổng Cty Điện lực VN</v>
          </cell>
          <cell r="E263">
            <v>0.47</v>
          </cell>
          <cell r="F263">
            <v>2001</v>
          </cell>
          <cell r="G263">
            <v>2000</v>
          </cell>
          <cell r="H263">
            <v>26.84</v>
          </cell>
          <cell r="I263">
            <v>1.7893333333333334</v>
          </cell>
          <cell r="J263">
            <v>1.2525333333333333</v>
          </cell>
          <cell r="K263">
            <v>0.08350222222222221</v>
          </cell>
          <cell r="L263" t="str">
            <v>HĐ</v>
          </cell>
          <cell r="N263" t="str">
            <v>DV</v>
          </cell>
          <cell r="O263">
            <v>2001</v>
          </cell>
          <cell r="P263">
            <v>15000</v>
          </cell>
          <cell r="Q263" t="str">
            <v>Trong nước</v>
          </cell>
          <cell r="S263" t="str">
            <v>KCN Tịnh Phong</v>
          </cell>
        </row>
        <row r="264">
          <cell r="B264" t="str">
            <v>NM SX NL làm phụ gia cho CN&amp;NN</v>
          </cell>
          <cell r="C264" t="str">
            <v>Công ty TNHH MTV Phân bón Hưng Định</v>
          </cell>
          <cell r="E264">
            <v>0.89</v>
          </cell>
          <cell r="F264">
            <v>2002</v>
          </cell>
          <cell r="G264">
            <v>2002</v>
          </cell>
          <cell r="H264">
            <v>20.146</v>
          </cell>
          <cell r="I264">
            <v>1.2750632911392406</v>
          </cell>
          <cell r="J264">
            <v>20.146</v>
          </cell>
          <cell r="K264">
            <v>1.2750632911392406</v>
          </cell>
          <cell r="L264" t="str">
            <v>HĐ</v>
          </cell>
          <cell r="N264" t="str">
            <v>SX</v>
          </cell>
          <cell r="O264">
            <v>2002</v>
          </cell>
          <cell r="P264">
            <v>15800</v>
          </cell>
          <cell r="Q264" t="str">
            <v>Trong nước</v>
          </cell>
          <cell r="S264" t="str">
            <v>KCN Tịnh Phong</v>
          </cell>
          <cell r="T264" t="str">
            <v>07/02/GP ngày 06/10/2002</v>
          </cell>
        </row>
        <row r="265">
          <cell r="B265" t="str">
            <v>NM CB đá Granit XK và tiêu dùng nội địa</v>
          </cell>
          <cell r="C265" t="str">
            <v>Công ty TNHH MTV NBB Quảng Ngãi</v>
          </cell>
          <cell r="E265">
            <v>2.57</v>
          </cell>
          <cell r="F265">
            <v>2003</v>
          </cell>
          <cell r="G265">
            <v>2004</v>
          </cell>
          <cell r="H265">
            <v>39.155</v>
          </cell>
          <cell r="I265">
            <v>2.454858934169279</v>
          </cell>
          <cell r="J265">
            <v>32.3</v>
          </cell>
          <cell r="K265">
            <v>2.025078369905956</v>
          </cell>
          <cell r="L265" t="str">
            <v>HĐ</v>
          </cell>
          <cell r="N265" t="str">
            <v>SX</v>
          </cell>
          <cell r="O265">
            <v>2003</v>
          </cell>
          <cell r="P265">
            <v>15950</v>
          </cell>
          <cell r="Q265" t="str">
            <v>Trong nước</v>
          </cell>
          <cell r="S265" t="str">
            <v>KCN Tịnh Phong</v>
          </cell>
          <cell r="T265" t="str">
            <v>08/03/GP
34221000014</v>
          </cell>
        </row>
        <row r="266">
          <cell r="B266" t="str">
            <v>Nhà máy cơ khí An Ngãi</v>
          </cell>
          <cell r="C266" t="str">
            <v>Cty Cơ khí và xây lắp An Ngãi</v>
          </cell>
          <cell r="E266">
            <v>1.896</v>
          </cell>
          <cell r="F266">
            <v>2004</v>
          </cell>
          <cell r="G266">
            <v>2005</v>
          </cell>
          <cell r="H266">
            <v>8.985</v>
          </cell>
          <cell r="I266">
            <v>0.5615625</v>
          </cell>
          <cell r="J266">
            <v>8.985</v>
          </cell>
          <cell r="K266">
            <v>0.5615625</v>
          </cell>
          <cell r="L266" t="str">
            <v>HĐ</v>
          </cell>
          <cell r="N266" t="str">
            <v>SX</v>
          </cell>
          <cell r="O266">
            <v>2004</v>
          </cell>
          <cell r="P266">
            <v>16000</v>
          </cell>
          <cell r="Q266" t="str">
            <v>Trong nước</v>
          </cell>
          <cell r="S266" t="str">
            <v>KCN Tịnh Phong</v>
          </cell>
          <cell r="T266" t="str">
            <v>04/04/GP ngày 26/3/2004</v>
          </cell>
        </row>
        <row r="267">
          <cell r="B267" t="str">
            <v>Nhà máy sản xuất vật liệu hàn và các sp khác từ dây thép</v>
          </cell>
          <cell r="C267" t="str">
            <v>Cty TNHH Việt Quang</v>
          </cell>
          <cell r="E267">
            <v>0.629</v>
          </cell>
          <cell r="F267">
            <v>2004</v>
          </cell>
          <cell r="G267">
            <v>2005</v>
          </cell>
          <cell r="H267">
            <v>35.68</v>
          </cell>
          <cell r="I267">
            <v>2.23</v>
          </cell>
          <cell r="J267">
            <v>35.68</v>
          </cell>
          <cell r="K267">
            <v>2.23</v>
          </cell>
          <cell r="L267" t="str">
            <v>HĐ</v>
          </cell>
          <cell r="N267" t="str">
            <v>SX</v>
          </cell>
          <cell r="O267">
            <v>2004</v>
          </cell>
          <cell r="P267">
            <v>16000</v>
          </cell>
          <cell r="Q267" t="str">
            <v>Trong nước</v>
          </cell>
          <cell r="S267" t="str">
            <v>KCN Tịnh Phong</v>
          </cell>
          <cell r="T267" t="str">
            <v>06/04/GP ngày 20/7/2004</v>
          </cell>
        </row>
        <row r="268">
          <cell r="B268" t="str">
            <v>NM chế biến lâm sản XK và tiêu thụ nội địa, chiết CO2 chữa cháy, oxy, Argon</v>
          </cell>
          <cell r="C268" t="str">
            <v>Công ty TNHH Tân Hải</v>
          </cell>
          <cell r="E268">
            <v>1.64</v>
          </cell>
          <cell r="F268">
            <v>2004</v>
          </cell>
          <cell r="G268">
            <v>2005</v>
          </cell>
          <cell r="H268">
            <v>42</v>
          </cell>
          <cell r="I268">
            <v>2.625</v>
          </cell>
          <cell r="J268">
            <v>34.8</v>
          </cell>
          <cell r="K268">
            <v>2.175</v>
          </cell>
          <cell r="L268" t="str">
            <v>HĐ</v>
          </cell>
          <cell r="N268" t="str">
            <v>SX</v>
          </cell>
          <cell r="O268">
            <v>2004</v>
          </cell>
          <cell r="P268">
            <v>16000</v>
          </cell>
          <cell r="Q268" t="str">
            <v>Trong nước</v>
          </cell>
          <cell r="S268" t="str">
            <v>KCN Tịnh Phong</v>
          </cell>
          <cell r="T268" t="str">
            <v>08/2004/GP-KCN-QNg 
 nay là 0350807106</v>
          </cell>
        </row>
        <row r="269">
          <cell r="B269" t="str">
            <v>Trạm thu phát sóng Vinaphone </v>
          </cell>
          <cell r="C269" t="str">
            <v>Trung tâm Dvụ Viễn thông KC3</v>
          </cell>
          <cell r="E269">
            <v>0.094</v>
          </cell>
          <cell r="F269">
            <v>2004</v>
          </cell>
          <cell r="G269">
            <v>2005</v>
          </cell>
          <cell r="H269">
            <v>0.7</v>
          </cell>
          <cell r="I269">
            <v>0.04294478527607362</v>
          </cell>
          <cell r="J269">
            <v>8.049999999999999</v>
          </cell>
          <cell r="K269">
            <v>0.49386503067484655</v>
          </cell>
          <cell r="L269" t="str">
            <v>HĐ</v>
          </cell>
          <cell r="N269" t="str">
            <v>DV</v>
          </cell>
          <cell r="O269">
            <v>2005</v>
          </cell>
          <cell r="P269">
            <v>16300</v>
          </cell>
          <cell r="Q269" t="str">
            <v>Trong nước</v>
          </cell>
          <cell r="S269" t="str">
            <v>KCN Tịnh Phong</v>
          </cell>
          <cell r="T269" t="str">
            <v>15/04/CT ngày 30/12/2004</v>
          </cell>
        </row>
        <row r="270">
          <cell r="B270" t="str">
            <v>Nhà máy may Xuất khẩu Đông Thành</v>
          </cell>
          <cell r="C270" t="str">
            <v>Công ty SX XNK Đông Thành</v>
          </cell>
          <cell r="E270">
            <v>1.059</v>
          </cell>
          <cell r="F270">
            <v>2005</v>
          </cell>
          <cell r="G270">
            <v>2006</v>
          </cell>
          <cell r="H270">
            <v>17</v>
          </cell>
          <cell r="I270">
            <v>1.0493827160493827</v>
          </cell>
          <cell r="J270">
            <v>17</v>
          </cell>
          <cell r="K270">
            <v>1.0493827160493827</v>
          </cell>
          <cell r="L270" t="str">
            <v>HĐ</v>
          </cell>
          <cell r="N270" t="str">
            <v>SX</v>
          </cell>
          <cell r="O270">
            <v>2006</v>
          </cell>
          <cell r="P270">
            <v>16200</v>
          </cell>
          <cell r="Q270" t="str">
            <v>Trong nước</v>
          </cell>
          <cell r="S270" t="str">
            <v>KCN Tịnh Phong</v>
          </cell>
          <cell r="T270" t="str">
            <v>15/05/GP ngày 29/11/2005</v>
          </cell>
        </row>
        <row r="271">
          <cell r="B271" t="str">
            <v>Bưu điện Khu công nghiệp Tịnh Phong</v>
          </cell>
          <cell r="C271" t="str">
            <v>Bưu điện tỉnh Quảng Ngãi</v>
          </cell>
          <cell r="E271">
            <v>0.09</v>
          </cell>
          <cell r="F271">
            <v>2006</v>
          </cell>
          <cell r="G271">
            <v>2006</v>
          </cell>
          <cell r="H271">
            <v>11.5</v>
          </cell>
          <cell r="I271">
            <v>0.7098765432098766</v>
          </cell>
          <cell r="J271">
            <v>8.05</v>
          </cell>
          <cell r="K271">
            <v>0.4969135802469136</v>
          </cell>
          <cell r="L271" t="str">
            <v>HĐ</v>
          </cell>
          <cell r="N271" t="str">
            <v>DV</v>
          </cell>
          <cell r="O271">
            <v>2006</v>
          </cell>
          <cell r="P271">
            <v>16200</v>
          </cell>
          <cell r="Q271" t="str">
            <v>Trong nước</v>
          </cell>
          <cell r="S271" t="str">
            <v>KCN Tịnh Phong</v>
          </cell>
          <cell r="T271" t="str">
            <v>01/06/GP ngày 28/3/2006</v>
          </cell>
        </row>
        <row r="272">
          <cell r="B272" t="str">
            <v>Nhà máy chế biến lâm sản xuất khẩu Trường Thành</v>
          </cell>
          <cell r="C272" t="str">
            <v>Cty TNHH MTV TM SXLS Trường Thành</v>
          </cell>
          <cell r="E272">
            <v>1.459</v>
          </cell>
          <cell r="F272">
            <v>2006</v>
          </cell>
          <cell r="G272">
            <v>2007</v>
          </cell>
          <cell r="H272">
            <v>19.1</v>
          </cell>
          <cell r="I272">
            <v>1.1790123456790123</v>
          </cell>
          <cell r="J272">
            <v>13.370000000000001</v>
          </cell>
          <cell r="K272">
            <v>0.8253086419753087</v>
          </cell>
          <cell r="L272" t="str">
            <v>HĐ</v>
          </cell>
          <cell r="N272" t="str">
            <v>SX</v>
          </cell>
          <cell r="O272">
            <v>2006</v>
          </cell>
          <cell r="P272">
            <v>16200</v>
          </cell>
          <cell r="Q272" t="str">
            <v>Trong nước</v>
          </cell>
          <cell r="S272" t="str">
            <v>KCN Tịnh Phong</v>
          </cell>
          <cell r="T272" t="str">
            <v>34221000001 ngày 22/12/2006</v>
          </cell>
        </row>
        <row r="273">
          <cell r="B273" t="str">
            <v>Xí nghiệp may mặc Thuyên Nguyên </v>
          </cell>
          <cell r="C273" t="str">
            <v>Cty TNHH XNK TM Thuyên Nguyên</v>
          </cell>
          <cell r="E273">
            <v>2.23</v>
          </cell>
          <cell r="F273">
            <v>2006</v>
          </cell>
          <cell r="G273">
            <v>2007</v>
          </cell>
          <cell r="H273">
            <v>16.5</v>
          </cell>
          <cell r="I273">
            <v>1.0185185185185186</v>
          </cell>
          <cell r="J273">
            <v>22</v>
          </cell>
          <cell r="K273">
            <v>1.3580246913580247</v>
          </cell>
          <cell r="L273" t="str">
            <v>HĐ</v>
          </cell>
          <cell r="N273" t="str">
            <v>SX</v>
          </cell>
          <cell r="O273">
            <v>2006</v>
          </cell>
          <cell r="P273">
            <v>16200</v>
          </cell>
          <cell r="Q273" t="str">
            <v>Trong nước</v>
          </cell>
          <cell r="S273" t="str">
            <v>KCN Tịnh Phong</v>
          </cell>
          <cell r="T273" t="str">
            <v>34221000002 ngày 22/12/2006</v>
          </cell>
        </row>
        <row r="274">
          <cell r="B274" t="str">
            <v>Nhà máy gạch không nung Dung Quất</v>
          </cell>
          <cell r="C274" t="str">
            <v>Cty CP Xây dựng đô thị &amp; KCN</v>
          </cell>
          <cell r="E274">
            <v>0.5</v>
          </cell>
          <cell r="F274">
            <v>2006</v>
          </cell>
          <cell r="G274">
            <v>2008</v>
          </cell>
          <cell r="H274">
            <v>10</v>
          </cell>
          <cell r="I274">
            <v>0.6172839506172839</v>
          </cell>
          <cell r="J274">
            <v>6.66</v>
          </cell>
          <cell r="K274">
            <v>0.4111111111111111</v>
          </cell>
          <cell r="L274" t="str">
            <v>HĐ</v>
          </cell>
          <cell r="N274" t="str">
            <v>SX</v>
          </cell>
          <cell r="O274">
            <v>2006</v>
          </cell>
          <cell r="P274">
            <v>16200</v>
          </cell>
          <cell r="Q274" t="str">
            <v>Trong nước</v>
          </cell>
          <cell r="S274" t="str">
            <v>KCN Tịnh Phong</v>
          </cell>
          <cell r="T274" t="str">
            <v>34221000004 ngày 30/12/2006; điều chỉnh 8654270167</v>
          </cell>
        </row>
        <row r="275">
          <cell r="B275" t="str">
            <v>Nhà máy nhựa Việt Úc</v>
          </cell>
          <cell r="C275" t="str">
            <v>Công ty TNHH Một thành viên Việt Úc</v>
          </cell>
          <cell r="E275">
            <v>1.2</v>
          </cell>
          <cell r="F275">
            <v>2006</v>
          </cell>
          <cell r="G275">
            <v>2007</v>
          </cell>
          <cell r="H275">
            <v>35.8</v>
          </cell>
          <cell r="I275">
            <v>2.2098765432098766</v>
          </cell>
          <cell r="J275">
            <v>30</v>
          </cell>
          <cell r="K275">
            <v>1.8518518518518519</v>
          </cell>
          <cell r="L275" t="str">
            <v>HĐ</v>
          </cell>
          <cell r="N275" t="str">
            <v>SX</v>
          </cell>
          <cell r="O275">
            <v>2006</v>
          </cell>
          <cell r="P275">
            <v>16200</v>
          </cell>
          <cell r="Q275" t="str">
            <v>Trong nước</v>
          </cell>
          <cell r="S275" t="str">
            <v>KCN Tịnh Phong</v>
          </cell>
          <cell r="T275" t="str">
            <v>34221000006 ngày 30/12/2006; L5 số 3334450706 ngày 06/5/2022</v>
          </cell>
        </row>
        <row r="276">
          <cell r="B276" t="str">
            <v>Nhà máy chiết nạp gas Tiến Phát</v>
          </cell>
          <cell r="C276" t="str">
            <v>Cty TNHH TM-DV Tiến Phát</v>
          </cell>
          <cell r="E276">
            <v>0.6</v>
          </cell>
          <cell r="F276">
            <v>2006</v>
          </cell>
          <cell r="G276">
            <v>2007</v>
          </cell>
          <cell r="H276">
            <v>15.2</v>
          </cell>
          <cell r="I276">
            <v>0.9212121212121213</v>
          </cell>
          <cell r="J276">
            <v>15.2</v>
          </cell>
          <cell r="K276">
            <v>0.9212121212121213</v>
          </cell>
          <cell r="L276" t="str">
            <v>HĐ</v>
          </cell>
          <cell r="N276" t="str">
            <v>SX</v>
          </cell>
          <cell r="O276">
            <v>2007</v>
          </cell>
          <cell r="P276">
            <v>16500</v>
          </cell>
          <cell r="Q276" t="str">
            <v>Trong nước</v>
          </cell>
          <cell r="S276" t="str">
            <v>KCN Tịnh Phong</v>
          </cell>
          <cell r="T276" t="str">
            <v>34221000007 ngày 28/12/2006</v>
          </cell>
        </row>
        <row r="277">
          <cell r="B277" t="str">
            <v>NM Viên hạt khoán chất liên hoàn Hưng Phú</v>
          </cell>
          <cell r="C277" t="str">
            <v>Cty CP Phân bón Hóa chất Hưng Phú</v>
          </cell>
          <cell r="E277">
            <v>0.5</v>
          </cell>
          <cell r="F277">
            <v>2007</v>
          </cell>
          <cell r="G277">
            <v>2008</v>
          </cell>
          <cell r="H277">
            <v>10.532</v>
          </cell>
          <cell r="I277">
            <v>0.6383030303030303</v>
          </cell>
          <cell r="J277">
            <v>10.532</v>
          </cell>
          <cell r="K277">
            <v>0.6383030303030303</v>
          </cell>
          <cell r="L277" t="str">
            <v>HĐ</v>
          </cell>
          <cell r="N277" t="str">
            <v>SX</v>
          </cell>
          <cell r="O277">
            <v>2007</v>
          </cell>
          <cell r="P277">
            <v>16500</v>
          </cell>
          <cell r="Q277" t="str">
            <v>Trong nước</v>
          </cell>
          <cell r="S277" t="str">
            <v>KCN Tịnh Phong</v>
          </cell>
          <cell r="T277" t="str">
            <v>34221000013 ngày 23/5/2007</v>
          </cell>
        </row>
        <row r="278">
          <cell r="B278" t="str">
            <v>NM sản xuất trang thiết bị nội thất
 Phước An</v>
          </cell>
          <cell r="C278" t="str">
            <v>Cty TNHH xây dựng-sản xuất và thương mại Phước An Inox Phước An</v>
          </cell>
          <cell r="E278">
            <v>1.5</v>
          </cell>
          <cell r="F278">
            <v>2007</v>
          </cell>
          <cell r="G278">
            <v>2008</v>
          </cell>
          <cell r="H278">
            <v>35</v>
          </cell>
          <cell r="I278">
            <v>2.121212121212121</v>
          </cell>
          <cell r="J278">
            <v>35</v>
          </cell>
          <cell r="K278">
            <v>2.121212121212121</v>
          </cell>
          <cell r="L278" t="str">
            <v>HĐ</v>
          </cell>
          <cell r="N278" t="str">
            <v>SX</v>
          </cell>
          <cell r="O278">
            <v>2007</v>
          </cell>
          <cell r="P278">
            <v>16500</v>
          </cell>
          <cell r="Q278" t="str">
            <v>Trong nước</v>
          </cell>
          <cell r="S278" t="str">
            <v>KCN Tịnh Phong</v>
          </cell>
          <cell r="T278" t="str">
            <v>34221000017 ngày 10/7/2007</v>
          </cell>
        </row>
        <row r="279">
          <cell r="B279" t="str">
            <v>NM Bêtông Phađin - Tịnh Phong</v>
          </cell>
          <cell r="C279" t="str">
            <v>Công ty Cổ phần Phađin</v>
          </cell>
          <cell r="E279">
            <v>1.6</v>
          </cell>
          <cell r="F279">
            <v>2009</v>
          </cell>
          <cell r="G279">
            <v>2009</v>
          </cell>
          <cell r="H279">
            <v>31.922</v>
          </cell>
          <cell r="I279">
            <v>1.877764705882353</v>
          </cell>
          <cell r="J279">
            <v>31.922</v>
          </cell>
          <cell r="K279">
            <v>1.877764705882353</v>
          </cell>
          <cell r="L279" t="str">
            <v>HĐ</v>
          </cell>
          <cell r="N279" t="str">
            <v>SX</v>
          </cell>
          <cell r="O279">
            <v>2009</v>
          </cell>
          <cell r="P279">
            <v>17000</v>
          </cell>
          <cell r="Q279" t="str">
            <v>Trong nước</v>
          </cell>
          <cell r="S279" t="str">
            <v>KCN Tịnh Phong</v>
          </cell>
          <cell r="T279" t="str">
            <v>34221000029 ngày 29/4/2009</v>
          </cell>
        </row>
        <row r="280">
          <cell r="B280" t="str">
            <v>Dây chuyền nghiền xi măng 150.000 tấn/năm (thuộc NM sản xuất vật liệu Puzơlan) </v>
          </cell>
          <cell r="C280" t="str">
            <v>Công ty sản xuất vật liệu Puzơlan IDICO </v>
          </cell>
          <cell r="E280" t="str">
            <v>thuộc NM sản xuất vật liệu Puzơlan</v>
          </cell>
          <cell r="F280">
            <v>2009</v>
          </cell>
          <cell r="G280">
            <v>2010</v>
          </cell>
          <cell r="H280">
            <v>24.96</v>
          </cell>
          <cell r="I280">
            <v>1.3639344262295081</v>
          </cell>
          <cell r="J280">
            <v>17</v>
          </cell>
          <cell r="K280">
            <v>0.9289617486338798</v>
          </cell>
          <cell r="L280" t="str">
            <v>HĐ</v>
          </cell>
          <cell r="N280" t="str">
            <v>SX</v>
          </cell>
          <cell r="O280">
            <v>2010</v>
          </cell>
          <cell r="P280">
            <v>18300</v>
          </cell>
          <cell r="Q280" t="str">
            <v>Trong nước</v>
          </cell>
          <cell r="S280" t="str">
            <v>KCN Tịnh Phong</v>
          </cell>
          <cell r="T280" t="str">
            <v>34211000036 ngày 11/9/2009</v>
          </cell>
        </row>
        <row r="281">
          <cell r="B281" t="str">
            <v>Nhà máy cấu kiện Bêtông đúc sẵn Thái Bảo - Quảng Ngãi </v>
          </cell>
          <cell r="C281" t="str">
            <v>Công ty Cổ phần xây dựng và đầu tư Lộc Phát </v>
          </cell>
          <cell r="E281">
            <v>2.0946569999999998</v>
          </cell>
          <cell r="F281">
            <v>2010</v>
          </cell>
          <cell r="G281">
            <v>2016</v>
          </cell>
          <cell r="H281">
            <v>37.8</v>
          </cell>
          <cell r="I281">
            <v>1.667034178610805</v>
          </cell>
          <cell r="J281">
            <v>15.12</v>
          </cell>
          <cell r="K281">
            <v>0.6668136714443219</v>
          </cell>
          <cell r="L281" t="str">
            <v>HĐ</v>
          </cell>
          <cell r="N281" t="str">
            <v>SX</v>
          </cell>
          <cell r="O281">
            <v>2010</v>
          </cell>
          <cell r="P281">
            <v>22675</v>
          </cell>
          <cell r="Q281" t="str">
            <v>Trong nước</v>
          </cell>
          <cell r="S281" t="str">
            <v>KCN Tịnh Phong</v>
          </cell>
          <cell r="T281" t="str">
            <v>34221000005 ngày 02/8/2010; 7786046440 ngày 05/7/2018</v>
          </cell>
        </row>
        <row r="282">
          <cell r="B282" t="str">
            <v>Trạm chiết nạp và kho chứa LPG; Cửa hàng bán LPG chai, cửa hàng kinh doanh và giới thiệu sản phẩm Petgas </v>
          </cell>
          <cell r="C282" t="str">
            <v>CÔNG TY CP THƯƠNG MẠI DỊCH VỤ DẦU KHÍ MIỀN TRUNG</v>
          </cell>
          <cell r="E282">
            <v>1.1</v>
          </cell>
          <cell r="F282">
            <v>2010</v>
          </cell>
          <cell r="G282">
            <v>2010</v>
          </cell>
          <cell r="H282">
            <v>106.746</v>
          </cell>
          <cell r="I282">
            <v>5.391212121212122</v>
          </cell>
          <cell r="J282">
            <v>103.121</v>
          </cell>
          <cell r="K282">
            <v>5.208131313131313</v>
          </cell>
          <cell r="L282" t="str">
            <v>HĐ</v>
          </cell>
          <cell r="N282" t="str">
            <v>SX</v>
          </cell>
          <cell r="O282">
            <v>2011</v>
          </cell>
          <cell r="P282">
            <v>19800</v>
          </cell>
          <cell r="Q282" t="str">
            <v>Trong nước</v>
          </cell>
          <cell r="S282" t="str">
            <v>KCN Tịnh Phong</v>
          </cell>
          <cell r="T282" t="str">
            <v>34221000006 ngày 08/4/2010
 ĐC 0302818174</v>
          </cell>
        </row>
        <row r="283">
          <cell r="B283" t="str">
            <v>NM giầy Rieker tại Quảng Ngãi</v>
          </cell>
          <cell r="C283" t="str">
            <v>Công ty giầy Rieker Việt Nam - Chi nhánh Quảng Ngãi</v>
          </cell>
          <cell r="E283">
            <v>10</v>
          </cell>
          <cell r="F283">
            <v>2011</v>
          </cell>
          <cell r="G283">
            <v>2013</v>
          </cell>
          <cell r="H283">
            <v>290</v>
          </cell>
          <cell r="I283">
            <v>14</v>
          </cell>
          <cell r="J283">
            <v>290</v>
          </cell>
          <cell r="K283">
            <v>14</v>
          </cell>
          <cell r="L283" t="str">
            <v>HĐ</v>
          </cell>
          <cell r="N283" t="str">
            <v>SX</v>
          </cell>
          <cell r="O283">
            <v>2011</v>
          </cell>
          <cell r="P283">
            <v>19800</v>
          </cell>
          <cell r="Q283" t="str">
            <v>Ngoài nước</v>
          </cell>
          <cell r="R283" t="str">
            <v>Áo</v>
          </cell>
          <cell r="S283" t="str">
            <v>KCN Tịnh Phong</v>
          </cell>
          <cell r="T283" t="str">
            <v>34212000002 ngày 18/7/2011</v>
          </cell>
        </row>
        <row r="284">
          <cell r="B284" t="str">
            <v>Nhà máy may Quảng Ngãi</v>
          </cell>
          <cell r="C284" t="str">
            <v>Tổng Công ty cổ phần Dệt may Hòa Thọ</v>
          </cell>
          <cell r="E284">
            <v>4.97</v>
          </cell>
          <cell r="F284">
            <v>2011</v>
          </cell>
          <cell r="G284">
            <v>2014</v>
          </cell>
          <cell r="H284">
            <v>153.6</v>
          </cell>
          <cell r="I284">
            <v>7.603960396039604</v>
          </cell>
          <cell r="J284">
            <v>88</v>
          </cell>
          <cell r="K284">
            <v>4.356435643564357</v>
          </cell>
          <cell r="L284" t="str">
            <v>HĐ</v>
          </cell>
          <cell r="N284" t="str">
            <v>SX</v>
          </cell>
          <cell r="O284">
            <v>2012</v>
          </cell>
          <cell r="P284">
            <v>20200</v>
          </cell>
          <cell r="Q284" t="str">
            <v>Trong nước</v>
          </cell>
          <cell r="S284" t="str">
            <v>KCN Tịnh Phong</v>
          </cell>
          <cell r="T284" t="str">
            <v>34221000005 ngày 20/10/2011; L1: 12/12/2011; L2: 30/5/2014; L3: 7100301406 ngày 19/4/2022 </v>
          </cell>
        </row>
        <row r="285">
          <cell r="B285" t="str">
            <v>Dự án Kizuna</v>
          </cell>
          <cell r="C285" t="str">
            <v>Công ty Cổ phần Kizuna Quảng Ngãi</v>
          </cell>
          <cell r="E285">
            <v>1.299</v>
          </cell>
          <cell r="F285">
            <v>2012</v>
          </cell>
          <cell r="G285">
            <v>2012</v>
          </cell>
          <cell r="H285">
            <v>41</v>
          </cell>
          <cell r="I285">
            <v>1.952</v>
          </cell>
          <cell r="J285">
            <v>41</v>
          </cell>
          <cell r="K285">
            <v>2.7</v>
          </cell>
          <cell r="L285" t="str">
            <v>HĐ</v>
          </cell>
          <cell r="N285" t="str">
            <v>DV</v>
          </cell>
          <cell r="O285">
            <v>2012</v>
          </cell>
          <cell r="P285">
            <v>20200</v>
          </cell>
          <cell r="Q285" t="str">
            <v>Trong nước</v>
          </cell>
          <cell r="S285" t="str">
            <v>KCN Tịnh Phong</v>
          </cell>
          <cell r="T285" t="str">
            <v>342032000005 ngày 26/4/2012</v>
          </cell>
        </row>
        <row r="286">
          <cell r="B286" t="str">
            <v>Chi cục Hải quan các KCN Quảng Ngãi</v>
          </cell>
          <cell r="C286" t="str">
            <v>Cục Hải quan tỉnh Quảng Ngãi</v>
          </cell>
          <cell r="E286">
            <v>0.6</v>
          </cell>
          <cell r="F286">
            <v>2012</v>
          </cell>
          <cell r="G286">
            <v>2014</v>
          </cell>
          <cell r="H286">
            <v>40.862</v>
          </cell>
          <cell r="I286">
            <v>2.0228712871287127</v>
          </cell>
          <cell r="J286">
            <v>40.862</v>
          </cell>
          <cell r="K286">
            <v>2.0228712871287127</v>
          </cell>
          <cell r="L286" t="str">
            <v>HĐ</v>
          </cell>
          <cell r="N286" t="str">
            <v>DV</v>
          </cell>
          <cell r="O286">
            <v>2012</v>
          </cell>
          <cell r="P286">
            <v>20200</v>
          </cell>
          <cell r="Q286" t="str">
            <v>Trong nước</v>
          </cell>
          <cell r="S286" t="str">
            <v>KCN Tịnh Phong</v>
          </cell>
          <cell r="T286" t="str">
            <v>34221000017 ngày 02/11/2012</v>
          </cell>
        </row>
        <row r="287">
          <cell r="B287" t="str">
            <v>Nhà máy sản xuất phân bón </v>
          </cell>
          <cell r="C287" t="str">
            <v>Công ty Cổ phần Hưng Phú Thịnh</v>
          </cell>
          <cell r="E287">
            <v>0.6</v>
          </cell>
          <cell r="F287">
            <v>2012</v>
          </cell>
          <cell r="G287">
            <v>2014</v>
          </cell>
          <cell r="H287">
            <v>26.514</v>
          </cell>
          <cell r="I287">
            <v>1.260410724472333</v>
          </cell>
          <cell r="J287">
            <v>15.6</v>
          </cell>
          <cell r="K287">
            <v>0.7415858528237308</v>
          </cell>
          <cell r="L287" t="str">
            <v>HĐ</v>
          </cell>
          <cell r="N287" t="str">
            <v>SX</v>
          </cell>
          <cell r="O287">
            <v>2013</v>
          </cell>
          <cell r="P287">
            <v>21036</v>
          </cell>
          <cell r="Q287" t="str">
            <v>Trong nước</v>
          </cell>
          <cell r="S287" t="str">
            <v>KCN Tịnh Phong</v>
          </cell>
          <cell r="T287" t="str">
            <v>34221000018 ngày 02/11/2012</v>
          </cell>
        </row>
        <row r="288">
          <cell r="B288" t="str">
            <v>Xí nghiệp may mặc Thuyên Nguyên (giai đoạn II)</v>
          </cell>
          <cell r="C288" t="str">
            <v>Công ty TNHH XNK TM Thuyên Nguyên</v>
          </cell>
          <cell r="E288">
            <v>2.069</v>
          </cell>
          <cell r="F288">
            <v>2013</v>
          </cell>
          <cell r="G288">
            <v>2014</v>
          </cell>
          <cell r="H288">
            <v>70</v>
          </cell>
          <cell r="I288">
            <v>3.3276288267731506</v>
          </cell>
          <cell r="J288">
            <v>35.42</v>
          </cell>
          <cell r="K288">
            <v>1.6837801863472144</v>
          </cell>
          <cell r="L288" t="str">
            <v>HĐ</v>
          </cell>
          <cell r="N288" t="str">
            <v>SX</v>
          </cell>
          <cell r="O288">
            <v>2013</v>
          </cell>
          <cell r="P288">
            <v>21036</v>
          </cell>
          <cell r="Q288" t="str">
            <v>Trong nước</v>
          </cell>
          <cell r="S288" t="str">
            <v>KCN Tịnh Phong</v>
          </cell>
          <cell r="T288" t="str">
            <v>34221000002 ngày 07/01/2013</v>
          </cell>
        </row>
        <row r="289">
          <cell r="B289" t="str">
            <v>Nhà máy sản xuất linh kiện điện tử FVQ</v>
          </cell>
          <cell r="C289" t="str">
            <v>Công ty TNHH Điện tử Foster (Quảng Ngãi)</v>
          </cell>
          <cell r="E289" t="str">
            <v>Thuê nhà xưởng</v>
          </cell>
          <cell r="F289">
            <v>2013</v>
          </cell>
          <cell r="G289">
            <v>2013</v>
          </cell>
          <cell r="H289">
            <v>312.3</v>
          </cell>
          <cell r="I289">
            <v>15</v>
          </cell>
          <cell r="J289">
            <v>84.144</v>
          </cell>
          <cell r="K289">
            <v>4</v>
          </cell>
          <cell r="L289" t="str">
            <v>HĐ</v>
          </cell>
          <cell r="N289" t="str">
            <v>SX</v>
          </cell>
          <cell r="O289">
            <v>2013</v>
          </cell>
          <cell r="P289">
            <v>21036</v>
          </cell>
          <cell r="Q289" t="str">
            <v>Ngoài nước</v>
          </cell>
          <cell r="R289" t="str">
            <v>Nhật Bản</v>
          </cell>
          <cell r="S289" t="str">
            <v>KCN Tịnh Phong</v>
          </cell>
          <cell r="T289" t="str">
            <v>342043000006 ngày 01/02/2013</v>
          </cell>
        </row>
        <row r="290">
          <cell r="B290" t="str">
            <v>Dự án mở rộng xưởng sản xuất dây thép mạ kẽm</v>
          </cell>
          <cell r="C290" t="str">
            <v>Công tyTNHH Việt Quang</v>
          </cell>
          <cell r="E290">
            <v>1.13</v>
          </cell>
          <cell r="F290">
            <v>2013</v>
          </cell>
          <cell r="G290">
            <v>2013</v>
          </cell>
          <cell r="H290">
            <v>27.647</v>
          </cell>
          <cell r="I290">
            <v>1.31427077391139</v>
          </cell>
          <cell r="J290">
            <v>27.647</v>
          </cell>
          <cell r="K290">
            <v>1.31427077391139</v>
          </cell>
          <cell r="L290" t="str">
            <v>HĐ</v>
          </cell>
          <cell r="N290" t="str">
            <v>SX</v>
          </cell>
          <cell r="O290">
            <v>2013</v>
          </cell>
          <cell r="P290">
            <v>21036</v>
          </cell>
          <cell r="Q290" t="str">
            <v>Trong nước</v>
          </cell>
          <cell r="S290" t="str">
            <v>KCN Tịnh Phong</v>
          </cell>
          <cell r="T290" t="str">
            <v>34221000007 ngày 07/3/2013</v>
          </cell>
        </row>
        <row r="291">
          <cell r="B291" t="str">
            <v>Nhà máy chế biến và cung cấp suất ăn công nghiệp </v>
          </cell>
          <cell r="C291" t="str">
            <v>Chi nhánh Công ty TNHH Một thành viên Thương mại - Dịch vụ Trâm Nam tại Quảng Ngãi.</v>
          </cell>
          <cell r="E291">
            <v>0.38</v>
          </cell>
          <cell r="F291">
            <v>2013</v>
          </cell>
          <cell r="G291">
            <v>2013</v>
          </cell>
          <cell r="H291">
            <v>6</v>
          </cell>
          <cell r="I291">
            <v>0.2852253280091272</v>
          </cell>
          <cell r="J291">
            <v>2.5</v>
          </cell>
          <cell r="K291">
            <v>0.11884388667046968</v>
          </cell>
          <cell r="L291" t="str">
            <v>HĐ</v>
          </cell>
          <cell r="N291" t="str">
            <v>SX</v>
          </cell>
          <cell r="O291">
            <v>2013</v>
          </cell>
          <cell r="P291">
            <v>21036</v>
          </cell>
          <cell r="Q291" t="str">
            <v>Trong nước</v>
          </cell>
          <cell r="S291" t="str">
            <v>KCN Tịnh Phong</v>
          </cell>
          <cell r="T291" t="str">
            <v>34211000013 ngày 04/9/2013</v>
          </cell>
        </row>
        <row r="292">
          <cell r="B292" t="str">
            <v>Mở rộng sản xuất Nhà máy giầy Rieker Việt Nam tại Quảng Ngãi </v>
          </cell>
          <cell r="C292" t="str">
            <v>Công ty Giầy Rieker Việt Nam - Chi nhánh Quảng Ngãi</v>
          </cell>
          <cell r="E292">
            <v>10</v>
          </cell>
          <cell r="F292">
            <v>2013</v>
          </cell>
          <cell r="G292">
            <v>2019</v>
          </cell>
          <cell r="H292">
            <v>294</v>
          </cell>
          <cell r="I292">
            <v>14</v>
          </cell>
          <cell r="J292">
            <v>294</v>
          </cell>
          <cell r="K292">
            <v>14</v>
          </cell>
          <cell r="L292" t="str">
            <v>HĐ: GĐ1</v>
          </cell>
          <cell r="N292" t="str">
            <v>SX</v>
          </cell>
          <cell r="O292">
            <v>2013</v>
          </cell>
          <cell r="P292">
            <v>21036</v>
          </cell>
          <cell r="Q292" t="str">
            <v>Ngoài nước</v>
          </cell>
          <cell r="R292" t="str">
            <v>Áo</v>
          </cell>
          <cell r="S292" t="str">
            <v>KCN Tịnh Phong</v>
          </cell>
          <cell r="T292" t="str">
            <v>34212000010 30/08/2013</v>
          </cell>
        </row>
        <row r="293">
          <cell r="B293" t="str">
            <v>Nhà máy sản xuất bê tông nhựa nóng Asphalt </v>
          </cell>
          <cell r="C293" t="str">
            <v>Công ty TNHH Xây dựng Đồng Khánh </v>
          </cell>
          <cell r="E293">
            <v>2.58</v>
          </cell>
          <cell r="F293">
            <v>2013</v>
          </cell>
          <cell r="G293">
            <v>2014</v>
          </cell>
          <cell r="H293">
            <v>50.179</v>
          </cell>
          <cell r="I293">
            <v>2.344265358561084</v>
          </cell>
          <cell r="J293">
            <v>22</v>
          </cell>
          <cell r="K293">
            <v>1.0277972436346647</v>
          </cell>
          <cell r="L293" t="str">
            <v>HĐ</v>
          </cell>
          <cell r="N293" t="str">
            <v>SX</v>
          </cell>
          <cell r="O293">
            <v>2015</v>
          </cell>
          <cell r="P293">
            <v>21405</v>
          </cell>
          <cell r="Q293" t="str">
            <v>Trong nước</v>
          </cell>
          <cell r="S293" t="str">
            <v>KCN Tịnh Phong</v>
          </cell>
          <cell r="T293" t="str">
            <v>5251466443 ngày 04/11/2013</v>
          </cell>
        </row>
        <row r="294">
          <cell r="B294" t="str">
            <v>Nhà  máy sX bao bì carton và nhựa PP</v>
          </cell>
          <cell r="C294" t="str">
            <v>Công ty CP giấy Hiệp Thành</v>
          </cell>
          <cell r="E294">
            <v>1.63</v>
          </cell>
          <cell r="F294">
            <v>2015</v>
          </cell>
          <cell r="G294">
            <v>2015</v>
          </cell>
          <cell r="H294">
            <v>35.9</v>
          </cell>
          <cell r="I294">
            <v>1.6771782293856576</v>
          </cell>
          <cell r="J294">
            <v>21</v>
          </cell>
          <cell r="K294">
            <v>0.9810791871058164</v>
          </cell>
          <cell r="L294" t="str">
            <v>HĐ</v>
          </cell>
          <cell r="N294" t="str">
            <v>SX</v>
          </cell>
          <cell r="O294">
            <v>2015</v>
          </cell>
          <cell r="P294">
            <v>21405</v>
          </cell>
          <cell r="Q294" t="str">
            <v>Trong nước</v>
          </cell>
          <cell r="S294" t="str">
            <v>KCN Tịnh Phong</v>
          </cell>
          <cell r="T294" t="str">
            <v>34221000004 ngày 28/01/2015</v>
          </cell>
        </row>
        <row r="295">
          <cell r="B295" t="str">
            <v>Dự án Kizuna mở rộng</v>
          </cell>
          <cell r="C295" t="str">
            <v>Công ty Cổ phần Kizuna Quảng Ngãi</v>
          </cell>
          <cell r="E295">
            <v>3</v>
          </cell>
          <cell r="F295">
            <v>2015</v>
          </cell>
          <cell r="G295">
            <v>2016</v>
          </cell>
          <cell r="H295">
            <v>234</v>
          </cell>
          <cell r="I295">
            <v>10.444097299709886</v>
          </cell>
          <cell r="J295">
            <v>78</v>
          </cell>
          <cell r="K295">
            <v>3.63</v>
          </cell>
          <cell r="L295" t="str">
            <v>HĐ</v>
          </cell>
          <cell r="N295" t="str">
            <v>DV</v>
          </cell>
          <cell r="O295">
            <v>2015</v>
          </cell>
          <cell r="P295">
            <v>22405</v>
          </cell>
          <cell r="Q295" t="str">
            <v>Trong nước</v>
          </cell>
          <cell r="S295" t="str">
            <v>KCN Tịnh Phong</v>
          </cell>
          <cell r="T295" t="str">
            <v>342032000005 19/3/2015; l1 số 1481758527 ngày 12/4/2021; l2 ngày 26/01/2022</v>
          </cell>
        </row>
        <row r="296">
          <cell r="B296" t="str">
            <v>Dự án Nhà máy sản xuất linh phụ kiện điện tử </v>
          </cell>
          <cell r="C296" t="str">
            <v>Công ty TNHH Điện tử Sumida Quảng Ngãi</v>
          </cell>
          <cell r="E296">
            <v>1.8</v>
          </cell>
          <cell r="F296">
            <v>2015</v>
          </cell>
          <cell r="G296">
            <v>2016</v>
          </cell>
          <cell r="H296">
            <v>675</v>
          </cell>
          <cell r="I296">
            <v>30</v>
          </cell>
          <cell r="J296">
            <v>422</v>
          </cell>
          <cell r="K296">
            <v>19</v>
          </cell>
          <cell r="L296" t="str">
            <v>HĐ</v>
          </cell>
          <cell r="N296" t="str">
            <v>SX</v>
          </cell>
          <cell r="O296">
            <v>2015</v>
          </cell>
          <cell r="P296">
            <v>21405</v>
          </cell>
          <cell r="Q296" t="str">
            <v>Ngoài nước</v>
          </cell>
          <cell r="R296" t="str">
            <v>Nhật Bản</v>
          </cell>
          <cell r="S296" t="str">
            <v>KCN Tịnh Phong</v>
          </cell>
          <cell r="T296" t="str">
            <v>3206179435 ngày 03/04/2015; đc l1 ngày 24/12/2021</v>
          </cell>
        </row>
        <row r="297">
          <cell r="B297" t="str">
            <v>Nhà máy sản xuất thép mạ kẽm và vật liệu hàn </v>
          </cell>
          <cell r="C297" t="str">
            <v>Công ty TNHH Việt Quang</v>
          </cell>
          <cell r="E297">
            <v>1.77</v>
          </cell>
          <cell r="F297">
            <v>2015</v>
          </cell>
          <cell r="G297">
            <v>2017</v>
          </cell>
          <cell r="H297">
            <v>60</v>
          </cell>
          <cell r="I297">
            <v>2.727272727272727</v>
          </cell>
          <cell r="J297">
            <v>50.7</v>
          </cell>
          <cell r="K297">
            <v>2.3045454545454547</v>
          </cell>
          <cell r="L297" t="str">
            <v>HĐ</v>
          </cell>
          <cell r="N297" t="str">
            <v>SX</v>
          </cell>
          <cell r="O297">
            <v>2016</v>
          </cell>
          <cell r="P297">
            <v>22000</v>
          </cell>
          <cell r="Q297" t="str">
            <v>Trong nước</v>
          </cell>
          <cell r="S297" t="str">
            <v>KCN Tịnh Phong</v>
          </cell>
          <cell r="T297" t="str">
            <v>1124175376 ngày 07/10/2015</v>
          </cell>
        </row>
        <row r="298">
          <cell r="B298" t="str">
            <v>Nhà máy chiết nạp gas Tiến Phát mở rộng</v>
          </cell>
          <cell r="C298" t="str">
            <v>Công ty TNHH TM- DV Tiến Phát</v>
          </cell>
          <cell r="E298">
            <v>0.8</v>
          </cell>
          <cell r="F298">
            <v>2016</v>
          </cell>
          <cell r="H298">
            <v>17.066</v>
          </cell>
          <cell r="I298">
            <v>0.7757272727272727</v>
          </cell>
          <cell r="J298">
            <v>1.3</v>
          </cell>
          <cell r="K298">
            <v>0.05909090909090909</v>
          </cell>
          <cell r="M298" t="str">
            <v>Đang XD</v>
          </cell>
          <cell r="N298" t="str">
            <v>SX</v>
          </cell>
          <cell r="O298">
            <v>2016</v>
          </cell>
          <cell r="P298">
            <v>22000</v>
          </cell>
          <cell r="Q298" t="str">
            <v>Trong nước</v>
          </cell>
          <cell r="S298" t="str">
            <v>KCN Tịnh Phong</v>
          </cell>
          <cell r="T298" t="str">
            <v>5736460656 ngày 10/5/2016</v>
          </cell>
        </row>
        <row r="299">
          <cell r="B299" t="str">
            <v>Nhà máy Bê tông Việt - Nhật</v>
          </cell>
          <cell r="C299" t="str">
            <v>Công ty Cpxây dựng  Đô thị và KCN</v>
          </cell>
          <cell r="E299">
            <v>1.9</v>
          </cell>
          <cell r="F299">
            <v>2016</v>
          </cell>
          <cell r="G299">
            <v>2017</v>
          </cell>
          <cell r="H299">
            <v>42.917</v>
          </cell>
          <cell r="I299">
            <v>1.8935362894330465</v>
          </cell>
          <cell r="J299">
            <v>42.917</v>
          </cell>
          <cell r="K299">
            <v>1.9507727272727273</v>
          </cell>
          <cell r="L299" t="str">
            <v>HĐ</v>
          </cell>
          <cell r="N299" t="str">
            <v>SX</v>
          </cell>
          <cell r="O299">
            <v>2016</v>
          </cell>
          <cell r="P299">
            <v>22665</v>
          </cell>
          <cell r="Q299" t="str">
            <v>Trong nước</v>
          </cell>
          <cell r="S299" t="str">
            <v>KCN Tịnh Phong</v>
          </cell>
          <cell r="T299" t="str">
            <v>1200740663 ngày 28/9/2016; 14/6/2017</v>
          </cell>
        </row>
        <row r="300">
          <cell r="B300" t="str">
            <v>Trạm nạp cung cấp khí gas</v>
          </cell>
          <cell r="C300" t="str">
            <v>Công ty Cổ phần Vận tải dầu khí Quảng Ngãi</v>
          </cell>
          <cell r="E300">
            <v>0.77</v>
          </cell>
          <cell r="F300">
            <v>2017</v>
          </cell>
          <cell r="G300">
            <v>2018</v>
          </cell>
          <cell r="H300">
            <v>43.43</v>
          </cell>
          <cell r="I300">
            <v>1.9182862190812722</v>
          </cell>
          <cell r="J300">
            <v>25</v>
          </cell>
          <cell r="K300">
            <v>1.1363636363636362</v>
          </cell>
          <cell r="L300" t="str">
            <v>HĐ</v>
          </cell>
          <cell r="N300" t="str">
            <v>SX</v>
          </cell>
          <cell r="O300">
            <v>2017</v>
          </cell>
          <cell r="P300">
            <v>22640</v>
          </cell>
          <cell r="Q300" t="str">
            <v>Trong nước</v>
          </cell>
          <cell r="S300" t="str">
            <v>KCN Tịnh Phong</v>
          </cell>
          <cell r="T300" t="str">
            <v>Số 5800370536 ngày28/03/2017</v>
          </cell>
        </row>
        <row r="301">
          <cell r="B301" t="str">
            <v>Dự án văn phòng, nhà xưởng và kho bãi cho thuê</v>
          </cell>
          <cell r="C301" t="str">
            <v>Công ty TNHH Hóa chất Phúc Khang</v>
          </cell>
          <cell r="E301">
            <v>0.647</v>
          </cell>
          <cell r="F301">
            <v>2017</v>
          </cell>
          <cell r="G301">
            <v>2021</v>
          </cell>
          <cell r="H301">
            <v>22.5</v>
          </cell>
          <cell r="I301">
            <v>0.9656652360515021</v>
          </cell>
          <cell r="J301">
            <v>5</v>
          </cell>
          <cell r="K301">
            <v>0.2173913043478261</v>
          </cell>
          <cell r="L301" t="str">
            <v>HĐ</v>
          </cell>
          <cell r="N301" t="str">
            <v>SX</v>
          </cell>
          <cell r="P301">
            <v>23300</v>
          </cell>
          <cell r="Q301" t="str">
            <v>Trong nước</v>
          </cell>
          <cell r="S301" t="str">
            <v>KCN Tịnh Phong</v>
          </cell>
          <cell r="T301" t="str">
            <v>Số 1724030372 ngày 26/10/2017; đc lần 1 ngày 06/7/2021</v>
          </cell>
        </row>
        <row r="302">
          <cell r="B302" t="str">
            <v>Xây dựng văn phòng, nhà xưởng và kho bãi cho thuê</v>
          </cell>
          <cell r="C302" t="str">
            <v>Công ty TNHH Quảng Minh Hưng</v>
          </cell>
          <cell r="E302">
            <v>2.3613</v>
          </cell>
          <cell r="F302">
            <v>2018</v>
          </cell>
          <cell r="G302">
            <v>2019</v>
          </cell>
          <cell r="H302">
            <v>102</v>
          </cell>
          <cell r="I302">
            <v>4.482531311799605</v>
          </cell>
          <cell r="J302">
            <v>70</v>
          </cell>
          <cell r="K302">
            <v>3.043478260869565</v>
          </cell>
          <cell r="L302" t="str">
            <v>HĐ</v>
          </cell>
          <cell r="N302" t="str">
            <v>DV</v>
          </cell>
          <cell r="P302">
            <v>22755</v>
          </cell>
          <cell r="Q302" t="str">
            <v>Trong nước</v>
          </cell>
          <cell r="S302" t="str">
            <v>KCN Tịnh Phong</v>
          </cell>
          <cell r="T302" t="str">
            <v>Số 5157623854 ngày 21/5/2018; L2 ngày 15/6/2022</v>
          </cell>
        </row>
        <row r="303">
          <cell r="B303" t="str">
            <v>Nhà máy gia công vật liệu giày dép Kim Thành</v>
          </cell>
          <cell r="C303" t="str">
            <v>Sun King International Industrial Co., Limited</v>
          </cell>
          <cell r="E303">
            <v>0.6419</v>
          </cell>
          <cell r="F303">
            <v>2018</v>
          </cell>
          <cell r="G303">
            <v>2018</v>
          </cell>
          <cell r="H303">
            <v>19.473</v>
          </cell>
          <cell r="I303">
            <v>0.85</v>
          </cell>
          <cell r="J303">
            <v>9.104</v>
          </cell>
          <cell r="K303">
            <v>0.4</v>
          </cell>
          <cell r="L303" t="str">
            <v>HĐ</v>
          </cell>
          <cell r="N303" t="str">
            <v>SX</v>
          </cell>
          <cell r="P303">
            <v>23000</v>
          </cell>
          <cell r="Q303" t="str">
            <v>Ngoài nước</v>
          </cell>
          <cell r="R303" t="str">
            <v>Hồng Kông</v>
          </cell>
          <cell r="S303" t="str">
            <v>KCN Tịnh Phong</v>
          </cell>
          <cell r="T303" t="str">
            <v>Số 2100181864 ngày 20/7/2018;đc l1 ngày 22/7/2021</v>
          </cell>
        </row>
        <row r="304">
          <cell r="B304" t="str">
            <v>Nhà máy sản xuất, gia công và lắp ráp bộ dây, cáp điện trong ô tô</v>
          </cell>
          <cell r="C304" t="str">
            <v>Công ty TNHH Fujikura Automotive Việt Nam</v>
          </cell>
          <cell r="E304" t="str">
            <v>Thuê 
nhà xưởng</v>
          </cell>
          <cell r="F304">
            <v>2018</v>
          </cell>
          <cell r="G304">
            <v>2019</v>
          </cell>
          <cell r="H304">
            <v>276</v>
          </cell>
          <cell r="I304">
            <v>12</v>
          </cell>
          <cell r="J304">
            <v>276</v>
          </cell>
          <cell r="K304">
            <v>12</v>
          </cell>
          <cell r="L304" t="str">
            <v>HĐ</v>
          </cell>
          <cell r="N304" t="str">
            <v>SX</v>
          </cell>
          <cell r="P304">
            <v>23000</v>
          </cell>
          <cell r="Q304" t="str">
            <v>Ngoài nước</v>
          </cell>
          <cell r="R304" t="str">
            <v>Nhật Bản</v>
          </cell>
          <cell r="S304" t="str">
            <v>KCN Tịnh Phong</v>
          </cell>
          <cell r="T304" t="str">
            <v>Số 3273660355  ngày 22/11/2018; L2 ngày 26/5/2022</v>
          </cell>
        </row>
        <row r="305">
          <cell r="B305" t="str">
            <v>Nhà máy kết cấu thép xây dựng Pha Đin</v>
          </cell>
          <cell r="C305" t="str">
            <v>Công ty Cổ phần kết cấu thép xây dựng Pha Đin</v>
          </cell>
          <cell r="E305">
            <v>2.656</v>
          </cell>
          <cell r="F305">
            <v>2019</v>
          </cell>
          <cell r="G305">
            <v>2020</v>
          </cell>
          <cell r="H305">
            <v>52.4</v>
          </cell>
          <cell r="I305">
            <v>2.2489270386266096</v>
          </cell>
          <cell r="J305">
            <v>28</v>
          </cell>
          <cell r="K305">
            <v>1.217391304347826</v>
          </cell>
          <cell r="L305" t="str">
            <v>HĐ GĐ 1</v>
          </cell>
          <cell r="N305" t="str">
            <v>SX</v>
          </cell>
          <cell r="P305">
            <v>23300</v>
          </cell>
          <cell r="Q305" t="str">
            <v>Trong nước</v>
          </cell>
          <cell r="S305" t="str">
            <v>KCN Tịnh Phong</v>
          </cell>
          <cell r="T305" t="str">
            <v>Số 3831447261 ngày 24/01/2019; đc lần 1 ngày 06/7/2021</v>
          </cell>
        </row>
        <row r="306">
          <cell r="B306" t="str">
            <v>Nhà máy sản xuất kính Quảng Ngãi</v>
          </cell>
          <cell r="C306" t="str">
            <v>Công ty TNHH Đầu tư Minh Hiệp Phát</v>
          </cell>
          <cell r="E306">
            <v>0.3</v>
          </cell>
          <cell r="F306">
            <v>2019</v>
          </cell>
          <cell r="G306">
            <v>2019</v>
          </cell>
          <cell r="H306">
            <v>40</v>
          </cell>
          <cell r="I306">
            <v>1.7391304347826089</v>
          </cell>
          <cell r="J306">
            <v>40</v>
          </cell>
          <cell r="K306">
            <v>1.7278617710583153</v>
          </cell>
          <cell r="L306" t="str">
            <v>HĐ</v>
          </cell>
          <cell r="N306" t="str">
            <v>SX</v>
          </cell>
          <cell r="P306">
            <v>23150</v>
          </cell>
          <cell r="Q306" t="str">
            <v>Trong nước</v>
          </cell>
          <cell r="S306" t="str">
            <v>KCN Tịnh Phong</v>
          </cell>
          <cell r="T306" t="str">
            <v>Số 3888556486  ngày 12/03/2019</v>
          </cell>
        </row>
        <row r="307">
          <cell r="B307" t="str">
            <v>Nhà máy sản xuất gạch nhẹ chưng áp không nung ACC và Bê tông thương phẩm</v>
          </cell>
          <cell r="C307" t="str">
            <v>Công ty cổ phần Pacific Dinco</v>
          </cell>
          <cell r="E307">
            <v>1</v>
          </cell>
          <cell r="F307">
            <v>2019</v>
          </cell>
          <cell r="H307">
            <v>50</v>
          </cell>
          <cell r="I307">
            <v>2.1598272138228944</v>
          </cell>
          <cell r="J307">
            <v>0</v>
          </cell>
          <cell r="K307">
            <v>0</v>
          </cell>
          <cell r="M307" t="str">
            <v>HĐ nhưng chưa hoàn thiện thủ tục</v>
          </cell>
          <cell r="N307" t="str">
            <v>SX</v>
          </cell>
          <cell r="P307">
            <v>23150</v>
          </cell>
          <cell r="Q307" t="str">
            <v>Trong nước</v>
          </cell>
          <cell r="S307" t="str">
            <v>KCN Tịnh Phong</v>
          </cell>
          <cell r="T307" t="str">
            <v>Số 0103717240 ngày 18/03/2019</v>
          </cell>
        </row>
        <row r="308">
          <cell r="B308" t="str">
            <v>Nhà máy sản xuất cọc bê tông ly tâm dự ứng lực Việt Anh</v>
          </cell>
          <cell r="C308" t="str">
            <v>Công ty TNHH Đầu tư và Thương mại Việt Anh</v>
          </cell>
          <cell r="E308">
            <v>2.5</v>
          </cell>
          <cell r="F308">
            <v>2019</v>
          </cell>
          <cell r="G308">
            <v>2020</v>
          </cell>
          <cell r="H308">
            <v>46.2</v>
          </cell>
          <cell r="I308">
            <v>1.9870967741935486</v>
          </cell>
          <cell r="J308">
            <v>46.2</v>
          </cell>
          <cell r="K308">
            <v>1.9870967741935486</v>
          </cell>
          <cell r="L308" t="str">
            <v>HĐ</v>
          </cell>
          <cell r="N308" t="str">
            <v>SX</v>
          </cell>
          <cell r="P308">
            <v>23250</v>
          </cell>
          <cell r="Q308" t="str">
            <v>Trong nước</v>
          </cell>
          <cell r="S308" t="str">
            <v>KCN Tịnh Phong</v>
          </cell>
          <cell r="T308" t="str">
            <v>Số 0600234771 ngày 18/03/2019</v>
          </cell>
        </row>
        <row r="309">
          <cell r="B309" t="str">
            <v>Nhà máy gia công, chế tạo cấu kiện thép phi tiêu chuẩn và sửa chữa thiết bị cơ giới</v>
          </cell>
          <cell r="C309" t="str">
            <v>Công ty Cổ phần thiết bị cơ giới và khai thác khoáng sản Hợp Nghĩa</v>
          </cell>
          <cell r="E309">
            <v>3.71</v>
          </cell>
          <cell r="F309">
            <v>2020</v>
          </cell>
          <cell r="H309">
            <v>100</v>
          </cell>
          <cell r="I309">
            <v>4.291845493562231</v>
          </cell>
          <cell r="J309">
            <v>30</v>
          </cell>
          <cell r="K309">
            <v>1.2875536480686696</v>
          </cell>
          <cell r="M309" t="str">
            <v>Đang triển khai</v>
          </cell>
          <cell r="N309" t="str">
            <v>SX</v>
          </cell>
          <cell r="P309">
            <v>23300</v>
          </cell>
          <cell r="Q309" t="str">
            <v>Trong nước</v>
          </cell>
          <cell r="S309" t="str">
            <v>KCN Tịnh Phong</v>
          </cell>
          <cell r="T309" t="str">
            <v>Số 6851235621 ngày 30/3/2020</v>
          </cell>
        </row>
        <row r="310">
          <cell r="B310" t="str">
            <v>Nhà máy gia công các sản phầm từ kim loại và kho chứa</v>
          </cell>
          <cell r="C310" t="str">
            <v>Công ty TNHH vật liệu xây dựng Euroglass</v>
          </cell>
          <cell r="E310">
            <v>2.7</v>
          </cell>
          <cell r="F310">
            <v>2021</v>
          </cell>
          <cell r="H310">
            <v>60</v>
          </cell>
          <cell r="I310">
            <v>2.6</v>
          </cell>
          <cell r="J310">
            <v>10</v>
          </cell>
          <cell r="K310">
            <v>0.4338394793926247</v>
          </cell>
          <cell r="M310" t="str">
            <v>Đang triển khai thủ tục</v>
          </cell>
          <cell r="N310" t="str">
            <v>SX</v>
          </cell>
          <cell r="P310">
            <v>23050</v>
          </cell>
          <cell r="Q310" t="str">
            <v>Trong nước</v>
          </cell>
          <cell r="S310" t="str">
            <v>KCN Tịnh Phong</v>
          </cell>
          <cell r="T310" t="str">
            <v>5550315530 ngày 30 tháng 7 năm 2021</v>
          </cell>
        </row>
        <row r="311">
          <cell r="B311" t="str">
            <v>Nhà máy sản xuất công nghệ nhựa Quảng Ngãi</v>
          </cell>
          <cell r="C311" t="str">
            <v>Công ty TNHH Công nghệ nhựa Quảng Ngãi</v>
          </cell>
          <cell r="E311">
            <v>0.8701</v>
          </cell>
          <cell r="F311">
            <v>2021</v>
          </cell>
          <cell r="H311">
            <v>39.67</v>
          </cell>
          <cell r="I311">
            <v>1.737</v>
          </cell>
          <cell r="M311" t="str">
            <v>Đang triển khai thủ tục</v>
          </cell>
          <cell r="N311" t="str">
            <v>SX</v>
          </cell>
          <cell r="P311">
            <v>22650</v>
          </cell>
          <cell r="Q311" t="str">
            <v>Trong nước</v>
          </cell>
          <cell r="S311" t="str">
            <v>KCN Tịnh Phong</v>
          </cell>
          <cell r="T311" t="str">
            <v>5882125385 ngày 15 tháng 11 năm 2021</v>
          </cell>
        </row>
        <row r="312">
          <cell r="B312" t="str">
            <v>NHÀ MÁY SẢN XUẤT TRANG PHỤC MENSA – SƠN TỊNH</v>
          </cell>
          <cell r="C312" t="str">
            <v>Công ty TNHH Mensa Industries</v>
          </cell>
          <cell r="E312" t="str">
            <v>Thuê nhà xưởng</v>
          </cell>
          <cell r="F312">
            <v>2022</v>
          </cell>
          <cell r="H312">
            <v>11.4</v>
          </cell>
          <cell r="I312">
            <v>0.5</v>
          </cell>
          <cell r="M312" t="str">
            <v>Đang triển khai thủ tục</v>
          </cell>
          <cell r="N312" t="str">
            <v>SX</v>
          </cell>
          <cell r="Q312" t="str">
            <v>Ngoài nước</v>
          </cell>
          <cell r="R312" t="str">
            <v>Trung Quốc</v>
          </cell>
          <cell r="S312" t="str">
            <v>KCN Tịnh Phong</v>
          </cell>
          <cell r="T312" t="str">
            <v>1074732656 ngày 15/4/2022</v>
          </cell>
        </row>
        <row r="313">
          <cell r="B313" t="str">
            <v>Nhà máy sản xuất khuôn nhựa và nhà xưởng cho thuê</v>
          </cell>
          <cell r="C313" t="str">
            <v>Công ty cổ phần Đầu tư và phát triển Nam Cường</v>
          </cell>
          <cell r="E313">
            <v>1.575</v>
          </cell>
          <cell r="F313">
            <v>2022</v>
          </cell>
          <cell r="H313">
            <v>45</v>
          </cell>
          <cell r="I313">
            <v>1.928</v>
          </cell>
          <cell r="M313" t="str">
            <v>Đang triển khai thủ tục</v>
          </cell>
          <cell r="N313" t="str">
            <v>SX</v>
          </cell>
          <cell r="Q313" t="str">
            <v>Trong nước</v>
          </cell>
          <cell r="S313" t="str">
            <v>KCN Tịnh Phong</v>
          </cell>
          <cell r="T313" t="str">
            <v>5133610456 ngày 28/6/2022</v>
          </cell>
        </row>
        <row r="314">
          <cell r="B314" t="str">
            <v>Tổng cộng</v>
          </cell>
          <cell r="E314">
            <v>95.10395700000001</v>
          </cell>
          <cell r="H314">
            <v>3886.7219999999998</v>
          </cell>
          <cell r="I314">
            <v>185.8470348595763</v>
          </cell>
          <cell r="J314">
            <v>2613.280533333333</v>
          </cell>
          <cell r="K314">
            <v>128.2080065074596</v>
          </cell>
        </row>
        <row r="315">
          <cell r="B315" t="str">
            <v>Nhà máy bia Quảng Ngãi </v>
          </cell>
          <cell r="C315" t="str">
            <v>Công ty Cổ phần Đường Quảng Ngãi</v>
          </cell>
          <cell r="E315">
            <v>23.7</v>
          </cell>
          <cell r="F315">
            <v>1998</v>
          </cell>
          <cell r="G315">
            <v>1999</v>
          </cell>
          <cell r="H315">
            <v>776.212</v>
          </cell>
          <cell r="I315">
            <v>51.74746666666667</v>
          </cell>
          <cell r="J315">
            <v>1164.318</v>
          </cell>
          <cell r="K315">
            <v>77.6212</v>
          </cell>
          <cell r="L315" t="str">
            <v>HĐ</v>
          </cell>
          <cell r="N315" t="str">
            <v>SX</v>
          </cell>
          <cell r="O315">
            <v>1998</v>
          </cell>
          <cell r="P315">
            <v>15000</v>
          </cell>
          <cell r="Q315" t="str">
            <v>Trong nước</v>
          </cell>
          <cell r="S315" t="str">
            <v>KCN Quảng Phú</v>
          </cell>
          <cell r="T315" t="str">
            <v>264/ĐQN ngày 06/11/1998</v>
          </cell>
        </row>
        <row r="316">
          <cell r="B316" t="str">
            <v>Dự án bia mở rộng c.suất</v>
          </cell>
          <cell r="F316">
            <v>2000</v>
          </cell>
          <cell r="G316">
            <v>2001</v>
          </cell>
          <cell r="L316" t="str">
            <v>HĐ</v>
          </cell>
          <cell r="N316" t="str">
            <v>SX</v>
          </cell>
          <cell r="O316">
            <v>2000</v>
          </cell>
          <cell r="Q316" t="str">
            <v>Trong nước</v>
          </cell>
          <cell r="S316" t="str">
            <v>KCN Quảng Phú</v>
          </cell>
          <cell r="T316" t="str">
            <v>05/00/GP ngày 22/12/2000</v>
          </cell>
        </row>
        <row r="317">
          <cell r="B317" t="str">
            <v>Nhà máy bánh kẹo</v>
          </cell>
          <cell r="F317">
            <v>1998</v>
          </cell>
          <cell r="G317">
            <v>1999</v>
          </cell>
          <cell r="L317" t="str">
            <v>HĐ</v>
          </cell>
          <cell r="N317" t="str">
            <v>SX</v>
          </cell>
          <cell r="O317">
            <v>1998</v>
          </cell>
          <cell r="Q317" t="str">
            <v>Trong nước</v>
          </cell>
          <cell r="S317" t="str">
            <v>KCN Quảng Phú</v>
          </cell>
          <cell r="T317" t="str">
            <v>267/ĐQN ngày 13/6/1998</v>
          </cell>
        </row>
        <row r="318">
          <cell r="B318" t="str">
            <v>NM nước khoáng Thạch Bích</v>
          </cell>
          <cell r="F318">
            <v>1998</v>
          </cell>
          <cell r="G318">
            <v>1999</v>
          </cell>
          <cell r="L318" t="str">
            <v>HĐ</v>
          </cell>
          <cell r="N318" t="str">
            <v>SX</v>
          </cell>
          <cell r="O318">
            <v>1998</v>
          </cell>
          <cell r="Q318" t="str">
            <v>Trong nước</v>
          </cell>
          <cell r="S318" t="str">
            <v>KCN Quảng Phú</v>
          </cell>
          <cell r="T318" t="str">
            <v>266/ĐQN</v>
          </cell>
        </row>
        <row r="319">
          <cell r="B319" t="str">
            <v>Nhà máy Nha</v>
          </cell>
          <cell r="F319">
            <v>1998</v>
          </cell>
          <cell r="G319">
            <v>1999</v>
          </cell>
          <cell r="L319" t="str">
            <v>HĐ</v>
          </cell>
          <cell r="N319" t="str">
            <v>SX</v>
          </cell>
          <cell r="O319">
            <v>1998</v>
          </cell>
          <cell r="Q319" t="str">
            <v>Trong nước</v>
          </cell>
          <cell r="S319" t="str">
            <v>KCN Quảng Phú</v>
          </cell>
          <cell r="T319" t="str">
            <v>279/ĐQN ngày 18/06/1998</v>
          </cell>
        </row>
        <row r="320">
          <cell r="B320" t="str">
            <v>NM sữa Trường Xuân</v>
          </cell>
          <cell r="F320">
            <v>1999</v>
          </cell>
          <cell r="G320">
            <v>1999</v>
          </cell>
          <cell r="L320" t="str">
            <v>HĐ</v>
          </cell>
          <cell r="N320" t="str">
            <v>SX</v>
          </cell>
          <cell r="O320">
            <v>1999</v>
          </cell>
          <cell r="Q320" t="str">
            <v>Trong nước</v>
          </cell>
          <cell r="S320" t="str">
            <v>KCN Quảng Phú</v>
          </cell>
          <cell r="T320" t="str">
            <v>750/ĐQN ngày 03/12/1999</v>
          </cell>
        </row>
        <row r="321">
          <cell r="B321" t="str">
            <v>NM CB thủy sản XK Đại Dương Xanh</v>
          </cell>
          <cell r="C321" t="str">
            <v>Cty TNHH Đại Dương Xanh</v>
          </cell>
          <cell r="E321">
            <v>1</v>
          </cell>
          <cell r="F321">
            <v>1999</v>
          </cell>
          <cell r="G321">
            <v>2000</v>
          </cell>
          <cell r="H321">
            <v>12.18</v>
          </cell>
          <cell r="I321">
            <v>0.9022222222222223</v>
          </cell>
          <cell r="J321">
            <v>9.744</v>
          </cell>
          <cell r="K321">
            <v>0.7217777777777777</v>
          </cell>
          <cell r="L321" t="str">
            <v>HĐ</v>
          </cell>
          <cell r="N321" t="str">
            <v>SX</v>
          </cell>
          <cell r="O321">
            <v>1999</v>
          </cell>
          <cell r="P321">
            <v>13500</v>
          </cell>
          <cell r="Q321" t="str">
            <v>Trong nước</v>
          </cell>
          <cell r="S321" t="str">
            <v>KCN Quảng Phú</v>
          </cell>
          <cell r="T321" t="str">
            <v>150/-UB ngày 21/01/1999</v>
          </cell>
        </row>
        <row r="322">
          <cell r="B322" t="str">
            <v>NMCB thủy sản Phùng Hưng</v>
          </cell>
          <cell r="C322" t="str">
            <v>DN TN Phùng Hưng</v>
          </cell>
          <cell r="E322">
            <v>2.345</v>
          </cell>
          <cell r="F322">
            <v>2000</v>
          </cell>
          <cell r="G322">
            <v>2000</v>
          </cell>
          <cell r="H322">
            <v>1.77</v>
          </cell>
          <cell r="I322">
            <v>0.118</v>
          </cell>
          <cell r="J322">
            <v>1.77</v>
          </cell>
          <cell r="K322">
            <v>0.118</v>
          </cell>
          <cell r="L322" t="str">
            <v>HĐ</v>
          </cell>
          <cell r="N322" t="str">
            <v>SX</v>
          </cell>
          <cell r="O322">
            <v>2000</v>
          </cell>
          <cell r="P322">
            <v>15000</v>
          </cell>
          <cell r="Q322" t="str">
            <v>Trong nước</v>
          </cell>
          <cell r="S322" t="str">
            <v>KCN Quảng Phú</v>
          </cell>
          <cell r="T322" t="str">
            <v>01/00/GP ngày 01/02/2000</v>
          </cell>
        </row>
        <row r="323">
          <cell r="B323" t="str">
            <v>Ncấp NMCBTS Phùng Hưng</v>
          </cell>
          <cell r="C323" t="str">
            <v>Công ty TNHH Thủy sản Phùng Hưng</v>
          </cell>
          <cell r="F323">
            <v>2002</v>
          </cell>
          <cell r="G323">
            <v>2002</v>
          </cell>
          <cell r="H323">
            <v>6.674</v>
          </cell>
          <cell r="I323">
            <v>0.42240506329113925</v>
          </cell>
          <cell r="J323">
            <v>6.674</v>
          </cell>
          <cell r="K323">
            <v>0.42240506329113925</v>
          </cell>
          <cell r="L323" t="str">
            <v>HĐ</v>
          </cell>
          <cell r="N323" t="str">
            <v>SX</v>
          </cell>
          <cell r="O323">
            <v>2002</v>
          </cell>
          <cell r="P323">
            <v>15800</v>
          </cell>
          <cell r="Q323" t="str">
            <v>Trong nước</v>
          </cell>
          <cell r="S323" t="str">
            <v>KCN Quảng Phú</v>
          </cell>
          <cell r="T323" t="str">
            <v>03/02/GP ngày 03/01/2002</v>
          </cell>
        </row>
        <row r="324">
          <cell r="B324" t="str">
            <v>Nhà máy chế biến thủy sản Bình Dung</v>
          </cell>
          <cell r="C324" t="str">
            <v>Công ty TNHH Chế biến thủy hải sản Bình Dung</v>
          </cell>
          <cell r="E324">
            <v>0.82321</v>
          </cell>
          <cell r="F324">
            <v>2001</v>
          </cell>
          <cell r="G324">
            <v>2002</v>
          </cell>
          <cell r="H324">
            <v>37.3</v>
          </cell>
          <cell r="I324">
            <v>1.643171806167401</v>
          </cell>
          <cell r="J324">
            <v>2.1416</v>
          </cell>
          <cell r="K324">
            <v>0.14277333333333334</v>
          </cell>
          <cell r="L324" t="str">
            <v>HĐ</v>
          </cell>
          <cell r="N324" t="str">
            <v>SX</v>
          </cell>
          <cell r="O324">
            <v>2001</v>
          </cell>
          <cell r="P324">
            <v>15000</v>
          </cell>
          <cell r="Q324" t="str">
            <v>Trong nước</v>
          </cell>
          <cell r="S324" t="str">
            <v>KCN Quảng Phú</v>
          </cell>
          <cell r="T324" t="str">
            <v>02/2001/GP-KCN-QNg ngày 30/3/2001</v>
          </cell>
        </row>
        <row r="325">
          <cell r="B325" t="str">
            <v>NM CB Đồ gỗ XK Hoàn Vũ</v>
          </cell>
          <cell r="C325" t="str">
            <v>Cty TNHH Hoàn Vũ</v>
          </cell>
          <cell r="E325">
            <v>1.984</v>
          </cell>
          <cell r="F325">
            <v>2000</v>
          </cell>
          <cell r="G325">
            <v>2000</v>
          </cell>
          <cell r="H325">
            <v>7.78</v>
          </cell>
          <cell r="I325">
            <v>0.49240506329113926</v>
          </cell>
          <cell r="J325">
            <v>7.78</v>
          </cell>
          <cell r="K325">
            <v>0.49240506329113926</v>
          </cell>
          <cell r="L325" t="str">
            <v>HĐ</v>
          </cell>
          <cell r="N325" t="str">
            <v>SX</v>
          </cell>
          <cell r="O325">
            <v>2002</v>
          </cell>
          <cell r="P325">
            <v>15800</v>
          </cell>
          <cell r="Q325" t="str">
            <v>Trong nước</v>
          </cell>
          <cell r="S325" t="str">
            <v>KCN Quảng Phú</v>
          </cell>
          <cell r="T325" t="str">
            <v>03/00/GP ngày 25/9/2000</v>
          </cell>
        </row>
        <row r="326">
          <cell r="B326" t="str">
            <v>Mở rộng NMCB ĐGXK Hoàn Vũ</v>
          </cell>
          <cell r="C326" t="str">
            <v>Công ty TNHH Hoàn Vũ</v>
          </cell>
          <cell r="F326">
            <v>2002</v>
          </cell>
          <cell r="G326">
            <v>2002</v>
          </cell>
          <cell r="H326">
            <v>6.17</v>
          </cell>
          <cell r="I326">
            <v>0.3905063291139241</v>
          </cell>
          <cell r="J326">
            <v>6.17</v>
          </cell>
          <cell r="K326">
            <v>0.3905063291139241</v>
          </cell>
          <cell r="L326" t="str">
            <v>HĐ</v>
          </cell>
          <cell r="N326" t="str">
            <v>SX</v>
          </cell>
          <cell r="O326">
            <v>2002</v>
          </cell>
          <cell r="P326">
            <v>15800</v>
          </cell>
          <cell r="Q326" t="str">
            <v>Trong nước</v>
          </cell>
          <cell r="S326" t="str">
            <v>KCN Quảng Phú</v>
          </cell>
          <cell r="T326" t="str">
            <v>02/02/GP ngày 03/01/2002</v>
          </cell>
        </row>
        <row r="327">
          <cell r="B327" t="str">
            <v>NM CB đồ gỗ XK Việt Tiến</v>
          </cell>
          <cell r="C327" t="str">
            <v>Cty CB Lâm sản Việt Tiến</v>
          </cell>
          <cell r="E327">
            <v>1.654</v>
          </cell>
          <cell r="F327">
            <v>2001</v>
          </cell>
          <cell r="G327">
            <v>2002</v>
          </cell>
          <cell r="H327">
            <v>7.334</v>
          </cell>
          <cell r="I327">
            <v>0.48893333333333333</v>
          </cell>
          <cell r="J327">
            <v>7.334</v>
          </cell>
          <cell r="K327">
            <v>0.48893333333333333</v>
          </cell>
          <cell r="L327" t="str">
            <v>HĐ</v>
          </cell>
          <cell r="N327" t="str">
            <v>SX</v>
          </cell>
          <cell r="O327">
            <v>2001</v>
          </cell>
          <cell r="P327">
            <v>15000</v>
          </cell>
          <cell r="Q327" t="str">
            <v>Trong nước</v>
          </cell>
          <cell r="S327" t="str">
            <v>KCN Quảng Phú</v>
          </cell>
          <cell r="T327" t="str">
            <v>04/01/GP 10/05/2001; đc: 617336074 </v>
          </cell>
        </row>
        <row r="328">
          <cell r="B328" t="str">
            <v>NM chế biến thuỷ sản Hải Phú</v>
          </cell>
          <cell r="C328" t="str">
            <v>Công ty TNHH MTV XNK thủy sản  Hải Phú </v>
          </cell>
          <cell r="E328">
            <v>0.7</v>
          </cell>
          <cell r="F328">
            <v>2002</v>
          </cell>
          <cell r="G328">
            <v>2003</v>
          </cell>
          <cell r="H328">
            <v>5.74</v>
          </cell>
          <cell r="I328">
            <v>0.3632911392405063</v>
          </cell>
          <cell r="J328">
            <v>5.74</v>
          </cell>
          <cell r="K328">
            <v>0.3632911392405063</v>
          </cell>
          <cell r="L328" t="str">
            <v>HĐ</v>
          </cell>
          <cell r="N328" t="str">
            <v>SX</v>
          </cell>
          <cell r="O328">
            <v>2002</v>
          </cell>
          <cell r="P328">
            <v>15800</v>
          </cell>
          <cell r="Q328" t="str">
            <v>Trong nước</v>
          </cell>
          <cell r="S328" t="str">
            <v>KCN Quảng Phú</v>
          </cell>
          <cell r="T328" t="str">
            <v>05/02/GP  ngày 06/10/2002</v>
          </cell>
        </row>
        <row r="329">
          <cell r="B329" t="str">
            <v>NM SX Giấy cuộn Kraft</v>
          </cell>
          <cell r="C329" t="str">
            <v>Cty TNHH Giấy Hải Phương</v>
          </cell>
          <cell r="E329">
            <v>1.624</v>
          </cell>
          <cell r="F329">
            <v>2002</v>
          </cell>
          <cell r="G329">
            <v>2003</v>
          </cell>
          <cell r="H329">
            <v>4.451</v>
          </cell>
          <cell r="I329">
            <v>0.2817088607594937</v>
          </cell>
          <cell r="J329">
            <v>4.451</v>
          </cell>
          <cell r="K329">
            <v>0.2817088607594937</v>
          </cell>
          <cell r="L329" t="str">
            <v>HĐ</v>
          </cell>
          <cell r="N329" t="str">
            <v>SX</v>
          </cell>
          <cell r="O329">
            <v>2002</v>
          </cell>
          <cell r="P329">
            <v>15800</v>
          </cell>
          <cell r="Q329" t="str">
            <v>Trong nước</v>
          </cell>
          <cell r="S329" t="str">
            <v>KCN Quảng Phú</v>
          </cell>
          <cell r="T329" t="str">
            <v>08/02/GP ngày 23/9/2002</v>
          </cell>
        </row>
        <row r="330">
          <cell r="B330" t="str">
            <v>NM C.biến lâm sản XK Tam Nguyên</v>
          </cell>
          <cell r="C330" t="str">
            <v>Công ty TNHH chế biến gỗ Tam Nguyên</v>
          </cell>
          <cell r="E330">
            <v>1.0522799999999999</v>
          </cell>
          <cell r="F330">
            <v>2003</v>
          </cell>
          <cell r="G330">
            <v>2007</v>
          </cell>
          <cell r="H330">
            <v>9.444</v>
          </cell>
          <cell r="I330">
            <v>0.5921003134796238</v>
          </cell>
          <cell r="J330">
            <v>9.444</v>
          </cell>
          <cell r="K330">
            <v>0.5921003134796238</v>
          </cell>
          <cell r="L330" t="str">
            <v>HĐ</v>
          </cell>
          <cell r="N330" t="str">
            <v>SX</v>
          </cell>
          <cell r="O330">
            <v>2003</v>
          </cell>
          <cell r="P330">
            <v>15950</v>
          </cell>
          <cell r="Q330" t="str">
            <v>Trong nước</v>
          </cell>
          <cell r="S330" t="str">
            <v>KCN Quảng Phú</v>
          </cell>
          <cell r="T330" t="str">
            <v>Số: 8081241270 ngày Ngày 22 tháng 3 năm 2018 </v>
          </cell>
        </row>
        <row r="331">
          <cell r="B331" t="str">
            <v>NM sản xuất bao bì Carton Tịnh Tiến</v>
          </cell>
          <cell r="C331" t="str">
            <v>Công ty TNHH Tịnh Tiến</v>
          </cell>
          <cell r="E331">
            <v>0.73</v>
          </cell>
          <cell r="F331">
            <v>2005</v>
          </cell>
          <cell r="G331">
            <v>2006</v>
          </cell>
          <cell r="H331">
            <v>10</v>
          </cell>
          <cell r="I331">
            <v>0.6134969325153374</v>
          </cell>
          <cell r="J331">
            <v>10</v>
          </cell>
          <cell r="K331">
            <v>0.6134969325153374</v>
          </cell>
          <cell r="L331" t="str">
            <v>HĐ</v>
          </cell>
          <cell r="N331" t="str">
            <v>SX</v>
          </cell>
          <cell r="O331">
            <v>2005</v>
          </cell>
          <cell r="P331">
            <v>16300</v>
          </cell>
          <cell r="Q331" t="str">
            <v>Trong nước</v>
          </cell>
          <cell r="S331" t="str">
            <v>KCN Quảng Phú</v>
          </cell>
          <cell r="T331" t="str">
            <v>09/05/GP ngày 30/8/2005</v>
          </cell>
        </row>
        <row r="332">
          <cell r="B332" t="str">
            <v>Mở rộng sản xuất đầu tư chiều sâu nhà máy chế biến gỗ xuất khẩu Hoàn Vũ-01</v>
          </cell>
          <cell r="C332" t="str">
            <v>Cty TNHH Hoàn Vũ</v>
          </cell>
          <cell r="E332" t="str">
            <v>thuộc mặt bằng CB Đồ gỗ XK Hoàn Vũ</v>
          </cell>
          <cell r="F332">
            <v>2005</v>
          </cell>
          <cell r="G332">
            <v>2006</v>
          </cell>
          <cell r="H332">
            <v>2.83</v>
          </cell>
          <cell r="I332">
            <v>0.1736196319018405</v>
          </cell>
          <cell r="J332">
            <v>2.83</v>
          </cell>
          <cell r="K332">
            <v>0.1736196319018405</v>
          </cell>
          <cell r="L332" t="str">
            <v>HĐ</v>
          </cell>
          <cell r="N332" t="str">
            <v>SX</v>
          </cell>
          <cell r="O332">
            <v>2005</v>
          </cell>
          <cell r="P332">
            <v>16300</v>
          </cell>
          <cell r="Q332" t="str">
            <v>Trong nước</v>
          </cell>
          <cell r="S332" t="str">
            <v>KCN Quảng Phú</v>
          </cell>
          <cell r="T332" t="str">
            <v>11/05/GP ngày 16/09/2005</v>
          </cell>
        </row>
        <row r="333">
          <cell r="B333" t="str">
            <v>Nhà máy bao bì An Phú</v>
          </cell>
          <cell r="C333" t="str">
            <v>Cty TNHH SX&amp;TM An Phú</v>
          </cell>
          <cell r="E333">
            <v>0.8</v>
          </cell>
          <cell r="F333">
            <v>2005</v>
          </cell>
          <cell r="G333">
            <v>2006</v>
          </cell>
          <cell r="H333">
            <v>8.504</v>
          </cell>
          <cell r="I333">
            <v>0.5217177914110429</v>
          </cell>
          <cell r="J333">
            <v>6.2</v>
          </cell>
          <cell r="K333">
            <v>0.3803680981595092</v>
          </cell>
          <cell r="L333" t="str">
            <v>HĐ</v>
          </cell>
          <cell r="N333" t="str">
            <v>SX</v>
          </cell>
          <cell r="O333">
            <v>2005</v>
          </cell>
          <cell r="P333">
            <v>16300</v>
          </cell>
          <cell r="Q333" t="str">
            <v>Trong nước</v>
          </cell>
          <cell r="S333" t="str">
            <v>KCN Quảng Phú</v>
          </cell>
          <cell r="T333" t="str">
            <v>14/05/GP ngày 12/03/2005</v>
          </cell>
        </row>
        <row r="334">
          <cell r="B334" t="str">
            <v>NM chế biến thuỷ sản và thức ăn gia súc Hưng Phong</v>
          </cell>
          <cell r="C334" t="str">
            <v>Công ty TNHH Thương mại và Dịch vụ chế biến thuỷ sản Hưng Phong</v>
          </cell>
          <cell r="E334">
            <v>0.6</v>
          </cell>
          <cell r="F334">
            <v>2006</v>
          </cell>
          <cell r="G334">
            <v>2006</v>
          </cell>
          <cell r="H334">
            <v>13.3</v>
          </cell>
          <cell r="I334">
            <v>0.8209876543209876</v>
          </cell>
          <cell r="J334">
            <v>13.3</v>
          </cell>
          <cell r="K334">
            <v>0.8209876543209876</v>
          </cell>
          <cell r="L334" t="str">
            <v>HĐ</v>
          </cell>
          <cell r="N334" t="str">
            <v>SX</v>
          </cell>
          <cell r="O334">
            <v>2006</v>
          </cell>
          <cell r="P334">
            <v>16200</v>
          </cell>
          <cell r="Q334" t="str">
            <v>Trong nước</v>
          </cell>
          <cell r="S334" t="str">
            <v>KCN Quảng Phú</v>
          </cell>
          <cell r="T334" t="str">
            <v>02/06/GP ngày 24/4/2006</v>
          </cell>
        </row>
        <row r="335">
          <cell r="B335" t="str">
            <v>NM CB Thuỷ sản xuất khẩu Đại Dương Xanh mở rộng</v>
          </cell>
          <cell r="C335" t="str">
            <v>Công ty TNHH Đại Dương Xanh</v>
          </cell>
          <cell r="E335">
            <v>0.73</v>
          </cell>
          <cell r="F335">
            <v>2006</v>
          </cell>
          <cell r="G335">
            <v>2007</v>
          </cell>
          <cell r="H335">
            <v>13.3</v>
          </cell>
          <cell r="I335">
            <v>0.8209876543209876</v>
          </cell>
          <cell r="J335">
            <v>10.64</v>
          </cell>
          <cell r="K335">
            <v>0.6567901234567901</v>
          </cell>
          <cell r="L335" t="str">
            <v>HĐ</v>
          </cell>
          <cell r="N335" t="str">
            <v>SX</v>
          </cell>
          <cell r="O335">
            <v>2006</v>
          </cell>
          <cell r="P335">
            <v>16200</v>
          </cell>
          <cell r="Q335" t="str">
            <v>Trong nước</v>
          </cell>
          <cell r="S335" t="str">
            <v>KCN Quảng Phú</v>
          </cell>
          <cell r="T335" t="str">
            <v>03/06/GP ngày 15/6/2006</v>
          </cell>
        </row>
        <row r="336">
          <cell r="B336" t="str">
            <v>Mở rộng sản xuất đầu tư chiều sâu nhà máy chế biến gỗ xuất khẩu Hoàn Vũ</v>
          </cell>
          <cell r="C336" t="str">
            <v>Cty TNHH Hoàn Vũ</v>
          </cell>
          <cell r="E336" t="str">
            <v>thuộc mặt bằng CB Đồ gỗ XK Hoàn Vũ</v>
          </cell>
          <cell r="F336">
            <v>2005</v>
          </cell>
          <cell r="G336">
            <v>2005</v>
          </cell>
          <cell r="H336">
            <v>2.57</v>
          </cell>
          <cell r="I336">
            <v>0.15864197530864196</v>
          </cell>
          <cell r="J336">
            <v>2.056</v>
          </cell>
          <cell r="K336">
            <v>0.12691358024691357</v>
          </cell>
          <cell r="L336" t="str">
            <v>HĐ</v>
          </cell>
          <cell r="N336" t="str">
            <v>SX</v>
          </cell>
          <cell r="O336">
            <v>2006</v>
          </cell>
          <cell r="P336">
            <v>16200</v>
          </cell>
          <cell r="Q336" t="str">
            <v>Trong nước</v>
          </cell>
          <cell r="S336" t="str">
            <v>KCN Quảng Phú</v>
          </cell>
          <cell r="T336" t="str">
            <v>11/05/GP ngày 16/9/2005</v>
          </cell>
        </row>
        <row r="337">
          <cell r="B337" t="str">
            <v>Nhà máy Bia Sài Gòn -Quảng Ngãi</v>
          </cell>
          <cell r="C337" t="str">
            <v>Công ty CP Bia Sài Gòn-Quảng Ngãi</v>
          </cell>
          <cell r="E337">
            <v>14.6</v>
          </cell>
          <cell r="F337">
            <v>2007</v>
          </cell>
          <cell r="G337">
            <v>2009</v>
          </cell>
          <cell r="H337">
            <v>2115</v>
          </cell>
          <cell r="I337">
            <v>118.75757575757575</v>
          </cell>
          <cell r="J337">
            <v>1489</v>
          </cell>
          <cell r="K337">
            <v>90.24242424242425</v>
          </cell>
          <cell r="L337" t="str">
            <v>HĐ</v>
          </cell>
          <cell r="N337" t="str">
            <v>SX</v>
          </cell>
          <cell r="O337">
            <v>2007</v>
          </cell>
          <cell r="P337">
            <v>16500</v>
          </cell>
          <cell r="Q337" t="str">
            <v>Trong nước</v>
          </cell>
          <cell r="S337" t="str">
            <v>KCN Quảng Phú</v>
          </cell>
          <cell r="T337" t="str">
            <v>34121000019 ngày 20/9/2007</v>
          </cell>
        </row>
        <row r="338">
          <cell r="B338" t="str">
            <v>Đầu tư mở rộng nâng công suất Nhà máy Bia Dung Quất từ 50 triệu lít/năm lên 100 triệu lít/năm </v>
          </cell>
          <cell r="C338" t="str">
            <v>Công ty CP Đường Quảng Ngãi</v>
          </cell>
          <cell r="E338">
            <v>1.8</v>
          </cell>
          <cell r="F338">
            <v>2008</v>
          </cell>
          <cell r="G338">
            <v>2009</v>
          </cell>
          <cell r="H338">
            <v>352.5</v>
          </cell>
          <cell r="I338">
            <v>20.982142857142858</v>
          </cell>
          <cell r="J338">
            <v>352.5</v>
          </cell>
          <cell r="K338">
            <v>20.982142857142858</v>
          </cell>
          <cell r="L338" t="str">
            <v>HĐ</v>
          </cell>
          <cell r="N338" t="str">
            <v>SX</v>
          </cell>
          <cell r="O338">
            <v>2008</v>
          </cell>
          <cell r="P338">
            <v>16800</v>
          </cell>
          <cell r="Q338" t="str">
            <v>Trong nước</v>
          </cell>
          <cell r="S338" t="str">
            <v>KCN Quảng Phú</v>
          </cell>
          <cell r="T338" t="str">
            <v>34221000021 ngày 05/3/2008</v>
          </cell>
        </row>
        <row r="339">
          <cell r="B339" t="str">
            <v>Đầu tư mở rộng nâng công suất Nhà máy nước khoáng Thạch Bích từ 30 triệu lít/năm lên 60 triệu lít/năm </v>
          </cell>
          <cell r="C339" t="str">
            <v>Công ty CP Đường Quảng Ngãi</v>
          </cell>
          <cell r="E339">
            <v>0.86</v>
          </cell>
          <cell r="F339">
            <v>2008</v>
          </cell>
          <cell r="G339">
            <v>2009</v>
          </cell>
          <cell r="H339">
            <v>31.025</v>
          </cell>
          <cell r="I339">
            <v>1.8467261904761905</v>
          </cell>
          <cell r="J339">
            <v>31.025</v>
          </cell>
          <cell r="K339">
            <v>1.8467261904761905</v>
          </cell>
          <cell r="L339" t="str">
            <v>HĐ</v>
          </cell>
          <cell r="N339" t="str">
            <v>SX</v>
          </cell>
          <cell r="O339">
            <v>2008</v>
          </cell>
          <cell r="P339">
            <v>16800</v>
          </cell>
          <cell r="Q339" t="str">
            <v>Trong nước</v>
          </cell>
          <cell r="S339" t="str">
            <v>KCN Quảng Phú</v>
          </cell>
          <cell r="T339" t="str">
            <v>34221000022 ngày 05/3/2008</v>
          </cell>
        </row>
        <row r="340">
          <cell r="B340" t="str">
            <v>NM bánh kẹo Quảng Ngãi Biscafun</v>
          </cell>
          <cell r="C340" t="str">
            <v>Cty CP Đường Quảng Ngãi</v>
          </cell>
          <cell r="E340">
            <v>2</v>
          </cell>
          <cell r="F340">
            <v>2008</v>
          </cell>
          <cell r="G340">
            <v>2010</v>
          </cell>
          <cell r="H340">
            <v>65</v>
          </cell>
          <cell r="I340">
            <v>3.869047619047619</v>
          </cell>
          <cell r="J340">
            <v>65</v>
          </cell>
          <cell r="K340">
            <v>3.869047619047619</v>
          </cell>
          <cell r="L340" t="str">
            <v>HĐ</v>
          </cell>
          <cell r="N340" t="str">
            <v>SX</v>
          </cell>
          <cell r="O340">
            <v>2008</v>
          </cell>
          <cell r="P340">
            <v>16800</v>
          </cell>
          <cell r="Q340" t="str">
            <v>Trong nước</v>
          </cell>
          <cell r="S340" t="str">
            <v>KCN Quảng Phú</v>
          </cell>
          <cell r="T340" t="str">
            <v>34221000026 ngày 10/7/2008</v>
          </cell>
        </row>
        <row r="341">
          <cell r="B341" t="str">
            <v>Nhà máy chế biến thủy sản Hải Anh</v>
          </cell>
          <cell r="C341" t="str">
            <v>Công ty TNHH Hải Anh</v>
          </cell>
          <cell r="E341">
            <v>0.5</v>
          </cell>
          <cell r="F341">
            <v>2008</v>
          </cell>
          <cell r="G341">
            <v>2009</v>
          </cell>
          <cell r="H341">
            <v>10</v>
          </cell>
          <cell r="I341">
            <v>0.5952380952380952</v>
          </cell>
          <cell r="J341">
            <v>10</v>
          </cell>
          <cell r="K341">
            <v>0.5952380952380952</v>
          </cell>
          <cell r="L341" t="str">
            <v>HĐ</v>
          </cell>
          <cell r="N341" t="str">
            <v>SX</v>
          </cell>
          <cell r="O341">
            <v>2008</v>
          </cell>
          <cell r="P341">
            <v>16800</v>
          </cell>
          <cell r="Q341" t="str">
            <v>Trong nước</v>
          </cell>
          <cell r="S341" t="str">
            <v>KCN Quảng Phú</v>
          </cell>
          <cell r="T341" t="str">
            <v>34221000027 ngày 18/11/2008</v>
          </cell>
        </row>
        <row r="342">
          <cell r="B342" t="str">
            <v>Nhà kho và tổng kho Sabeco tại Quảng Ngãi </v>
          </cell>
          <cell r="C342" t="str">
            <v>Công ty Cổ phần thương mại Sabeco miền Trung </v>
          </cell>
          <cell r="E342">
            <v>1.5</v>
          </cell>
          <cell r="F342">
            <v>2009</v>
          </cell>
          <cell r="G342">
            <v>2010</v>
          </cell>
          <cell r="H342">
            <v>39.4</v>
          </cell>
          <cell r="I342">
            <v>2.3176470588235296</v>
          </cell>
          <cell r="J342">
            <v>39.4</v>
          </cell>
          <cell r="K342">
            <v>2.3176470588235296</v>
          </cell>
          <cell r="L342" t="str">
            <v>HĐ</v>
          </cell>
          <cell r="N342" t="str">
            <v>SX</v>
          </cell>
          <cell r="O342">
            <v>2009</v>
          </cell>
          <cell r="P342">
            <v>17000</v>
          </cell>
          <cell r="Q342" t="str">
            <v>Trong nước</v>
          </cell>
          <cell r="S342" t="str">
            <v>KCN Quảng Phú</v>
          </cell>
          <cell r="T342" t="str">
            <v>34221000034 ngày 27/8/2009</v>
          </cell>
        </row>
        <row r="343">
          <cell r="B343" t="str">
            <v>Nhà máy sản xuất chất đốt sạch và cho thuê nhà xưởng</v>
          </cell>
          <cell r="C343" t="str">
            <v>Công ty Cổ phần thương mại dịch vụ sản xuất Trường Phúc</v>
          </cell>
          <cell r="E343">
            <v>1.1</v>
          </cell>
          <cell r="F343">
            <v>2009</v>
          </cell>
          <cell r="G343">
            <v>2014</v>
          </cell>
          <cell r="H343">
            <v>25.07</v>
          </cell>
          <cell r="I343">
            <v>1.474705882352941</v>
          </cell>
          <cell r="J343">
            <v>5.014</v>
          </cell>
          <cell r="K343">
            <v>0.29494117647058826</v>
          </cell>
          <cell r="L343" t="str">
            <v>HĐ</v>
          </cell>
          <cell r="N343" t="str">
            <v>SX</v>
          </cell>
          <cell r="O343">
            <v>2009</v>
          </cell>
          <cell r="P343">
            <v>17000</v>
          </cell>
          <cell r="Q343" t="str">
            <v>Trong nước</v>
          </cell>
          <cell r="S343" t="str">
            <v>KCN Quảng Phú</v>
          </cell>
          <cell r="T343" t="str">
            <v>34221000035 ngày 27/8/2009</v>
          </cell>
        </row>
        <row r="344">
          <cell r="B344" t="str">
            <v>Nhà máy chế biến thủy hải sản đông lạnh xuất nhập khẩu</v>
          </cell>
          <cell r="C344" t="str">
            <v>Công ty TNHH HTV Gallant Dachan Seafood</v>
          </cell>
          <cell r="E344">
            <v>2.269</v>
          </cell>
          <cell r="F344">
            <v>2010</v>
          </cell>
          <cell r="G344">
            <v>2010</v>
          </cell>
          <cell r="H344">
            <v>156.7</v>
          </cell>
          <cell r="I344">
            <v>7.5</v>
          </cell>
          <cell r="J344">
            <v>156.7</v>
          </cell>
          <cell r="K344">
            <v>7.5</v>
          </cell>
          <cell r="L344" t="str">
            <v>HĐ</v>
          </cell>
          <cell r="N344" t="str">
            <v>SX</v>
          </cell>
          <cell r="O344">
            <v>2010</v>
          </cell>
          <cell r="P344">
            <v>18300</v>
          </cell>
          <cell r="Q344" t="str">
            <v>Ngoài nước</v>
          </cell>
          <cell r="R344" t="str">
            <v>Đài Loan</v>
          </cell>
          <cell r="S344" t="str">
            <v>KCN Quảng Phú</v>
          </cell>
          <cell r="T344" t="str">
            <v>34222000001 ngày 12/4/2010</v>
          </cell>
        </row>
        <row r="345">
          <cell r="B345" t="str">
            <v>Nhà máy chế biến thủy sản xuất khẩu Tiến Thành</v>
          </cell>
          <cell r="C345" t="str">
            <v>Công ty Cổ phần Tiến Thành</v>
          </cell>
          <cell r="E345">
            <v>0.42</v>
          </cell>
          <cell r="F345">
            <v>2010</v>
          </cell>
          <cell r="G345">
            <v>2011</v>
          </cell>
          <cell r="H345">
            <v>18</v>
          </cell>
          <cell r="I345">
            <v>0.9836065573770492</v>
          </cell>
          <cell r="J345">
            <v>18</v>
          </cell>
          <cell r="K345">
            <v>0.9836065573770492</v>
          </cell>
          <cell r="L345" t="str">
            <v>HĐ</v>
          </cell>
          <cell r="N345" t="str">
            <v>SX</v>
          </cell>
          <cell r="O345">
            <v>2010</v>
          </cell>
          <cell r="P345">
            <v>18300</v>
          </cell>
          <cell r="Q345" t="str">
            <v>Trong nước</v>
          </cell>
          <cell r="S345" t="str">
            <v>KCN Quảng Phú</v>
          </cell>
          <cell r="T345" t="str">
            <v>34221000002 ngày 8/7/2010</v>
          </cell>
        </row>
        <row r="346">
          <cell r="B346" t="str">
            <v>Đầu tư nâng công suất NM sữa đậu nành Việt Nam Vinasoy từ 60 triệu lít/năm lên 120 triệu lít/năm</v>
          </cell>
          <cell r="C346" t="str">
            <v>Công ty Cổ phần Đường</v>
          </cell>
          <cell r="E346" t="str">
            <v>Mặt bằng NM sữa hiện hữu</v>
          </cell>
          <cell r="F346">
            <v>2011</v>
          </cell>
          <cell r="G346">
            <v>2011</v>
          </cell>
          <cell r="H346">
            <v>233.65</v>
          </cell>
          <cell r="I346">
            <v>11.80050505050505</v>
          </cell>
          <cell r="J346">
            <v>233.65</v>
          </cell>
          <cell r="K346">
            <v>11.80050505050505</v>
          </cell>
          <cell r="L346" t="str">
            <v>HĐ</v>
          </cell>
          <cell r="N346" t="str">
            <v>SX</v>
          </cell>
          <cell r="O346">
            <v>2011</v>
          </cell>
          <cell r="P346">
            <v>19800</v>
          </cell>
          <cell r="Q346" t="str">
            <v>Trong nước</v>
          </cell>
          <cell r="S346" t="str">
            <v>KCN Quảng Phú</v>
          </cell>
          <cell r="T346" t="str">
            <v>34221000001 ngày 16/02/2011</v>
          </cell>
        </row>
        <row r="347">
          <cell r="B347" t="str">
            <v>Xưởng lò hơi dùng nhiên liệu sinh khối Biomass </v>
          </cell>
          <cell r="C347" t="str">
            <v>Công ty CP Đầu tư sản xuất năng lượng xanh</v>
          </cell>
          <cell r="E347" t="str">
            <v>Thuộc mặt bằng Năng lượng xanh</v>
          </cell>
          <cell r="F347">
            <v>2011</v>
          </cell>
          <cell r="G347">
            <v>2012</v>
          </cell>
          <cell r="H347">
            <v>30</v>
          </cell>
          <cell r="I347">
            <v>1.5151515151515151</v>
          </cell>
          <cell r="J347">
            <v>30</v>
          </cell>
          <cell r="K347">
            <v>1.5151515151515151</v>
          </cell>
          <cell r="L347" t="str">
            <v>HĐ</v>
          </cell>
          <cell r="N347" t="str">
            <v>SX</v>
          </cell>
          <cell r="O347">
            <v>2011</v>
          </cell>
          <cell r="P347">
            <v>19800</v>
          </cell>
          <cell r="Q347" t="str">
            <v>Trong nước</v>
          </cell>
          <cell r="S347" t="str">
            <v>KCN Quảng Phú</v>
          </cell>
          <cell r="T347" t="str">
            <v>34221000004 ngày 05/9/2011</v>
          </cell>
        </row>
        <row r="348">
          <cell r="B348" t="str">
            <v>Nhà máy chế biến thủy sản Phương Thảo</v>
          </cell>
          <cell r="C348" t="str">
            <v>Cty TNHH MTV thủy sản Phương Thảo</v>
          </cell>
          <cell r="E348">
            <v>0.37</v>
          </cell>
          <cell r="F348">
            <v>2012</v>
          </cell>
          <cell r="G348">
            <v>2013</v>
          </cell>
          <cell r="H348">
            <v>17</v>
          </cell>
          <cell r="I348">
            <v>0.8415841584158416</v>
          </cell>
          <cell r="J348">
            <v>15</v>
          </cell>
          <cell r="K348">
            <v>0.7425742574257426</v>
          </cell>
          <cell r="L348" t="str">
            <v>HĐ</v>
          </cell>
          <cell r="N348" t="str">
            <v>SX</v>
          </cell>
          <cell r="O348">
            <v>2012</v>
          </cell>
          <cell r="P348">
            <v>20200</v>
          </cell>
          <cell r="Q348" t="str">
            <v>Trong nước</v>
          </cell>
          <cell r="S348" t="str">
            <v>KCN Quảng Phú</v>
          </cell>
          <cell r="T348" t="str">
            <v>34221000007 ngày 24/7/2012 ĐC: Số 6435010336 ngày 09/11/2017 </v>
          </cell>
        </row>
        <row r="349">
          <cell r="B349" t="str">
            <v>Nhà máy chế biến thủy sản xuất khẩu Việt Vương</v>
          </cell>
          <cell r="C349" t="str">
            <v>Cty TNHH MTV chế biến thủy sản Việt Vương</v>
          </cell>
          <cell r="E349">
            <v>0.7376</v>
          </cell>
          <cell r="F349">
            <v>2013</v>
          </cell>
          <cell r="G349">
            <v>2014</v>
          </cell>
          <cell r="H349">
            <v>41.754</v>
          </cell>
          <cell r="I349">
            <v>1.8393832599118944</v>
          </cell>
          <cell r="J349">
            <v>7</v>
          </cell>
          <cell r="K349">
            <v>0.3327628826773151</v>
          </cell>
          <cell r="L349" t="str">
            <v>HĐ</v>
          </cell>
          <cell r="N349" t="str">
            <v>SX</v>
          </cell>
          <cell r="O349">
            <v>2013</v>
          </cell>
          <cell r="P349">
            <v>21036</v>
          </cell>
          <cell r="Q349" t="str">
            <v>Trong nước</v>
          </cell>
          <cell r="S349" t="str">
            <v>KCN Quảng Phú</v>
          </cell>
          <cell r="T349" t="str">
            <v>34221000001 ngày 07/01/2013; L1: 1887041357 ngày 25/5/2017</v>
          </cell>
        </row>
        <row r="350">
          <cell r="B350" t="str">
            <v>Nhà máy chế biến thủy sản Bảo Nguyên</v>
          </cell>
          <cell r="C350" t="str">
            <v>DNTN chế biến thủy sản Bảo Nguyên</v>
          </cell>
          <cell r="E350">
            <v>0.6</v>
          </cell>
          <cell r="F350">
            <v>2013</v>
          </cell>
          <cell r="G350">
            <v>2014</v>
          </cell>
          <cell r="H350">
            <v>10.057</v>
          </cell>
          <cell r="I350">
            <v>0.4780851872979654</v>
          </cell>
          <cell r="J350">
            <v>8.5</v>
          </cell>
          <cell r="K350">
            <v>0.4040692146795969</v>
          </cell>
          <cell r="L350" t="str">
            <v>HĐ</v>
          </cell>
          <cell r="N350" t="str">
            <v>SX</v>
          </cell>
          <cell r="O350">
            <v>2013</v>
          </cell>
          <cell r="P350">
            <v>21036</v>
          </cell>
          <cell r="Q350" t="str">
            <v>Trong nước</v>
          </cell>
          <cell r="S350" t="str">
            <v>KCN Quảng Phú</v>
          </cell>
          <cell r="T350" t="str">
            <v>34221000012 ngày 30/8/2013</v>
          </cell>
        </row>
        <row r="351">
          <cell r="B351" t="str">
            <v>Nhà máy chế biến thủy sản xuất khẩu Hoàng Rin</v>
          </cell>
          <cell r="C351" t="str">
            <v>Công ty TNHH MTV Thương mại Hoàng Rin</v>
          </cell>
          <cell r="E351">
            <v>1.4511399999999999</v>
          </cell>
          <cell r="F351">
            <v>2013</v>
          </cell>
          <cell r="G351">
            <v>2014</v>
          </cell>
          <cell r="H351">
            <v>59.06</v>
          </cell>
          <cell r="I351">
            <v>2.8075679787031755</v>
          </cell>
          <cell r="J351">
            <v>25</v>
          </cell>
          <cell r="K351">
            <v>1.1884388667046968</v>
          </cell>
          <cell r="L351" t="str">
            <v>HĐ</v>
          </cell>
          <cell r="N351" t="str">
            <v>SX</v>
          </cell>
          <cell r="O351">
            <v>2013</v>
          </cell>
          <cell r="P351">
            <v>21036</v>
          </cell>
          <cell r="Q351" t="str">
            <v>Trong nước</v>
          </cell>
          <cell r="S351" t="str">
            <v>KCN Quảng Phú</v>
          </cell>
          <cell r="T351" t="str">
            <v>5710808132 ngày 07/10/2013, điều chỉnh lần 4 ngày 06/7/2018</v>
          </cell>
        </row>
        <row r="352">
          <cell r="B352" t="str">
            <v>Nhà máy sản xuất nhựa gia dụng</v>
          </cell>
          <cell r="C352" t="str">
            <v>Công ty TNHH Nhựa Nguyên Đại Tân</v>
          </cell>
          <cell r="E352">
            <v>0.3971</v>
          </cell>
          <cell r="F352">
            <v>2014</v>
          </cell>
          <cell r="G352">
            <v>2017</v>
          </cell>
          <cell r="H352">
            <v>12.5</v>
          </cell>
          <cell r="I352">
            <v>0.583975706610605</v>
          </cell>
          <cell r="J352">
            <v>8</v>
          </cell>
          <cell r="K352">
            <v>0.37374445223078717</v>
          </cell>
          <cell r="L352" t="str">
            <v>HĐ</v>
          </cell>
          <cell r="N352" t="str">
            <v>SX</v>
          </cell>
          <cell r="O352">
            <v>2014</v>
          </cell>
          <cell r="P352">
            <v>21405</v>
          </cell>
          <cell r="Q352" t="str">
            <v>Trong nước</v>
          </cell>
          <cell r="S352" t="str">
            <v>KCN Quảng Phú</v>
          </cell>
          <cell r="T352" t="str">
            <v>3321468568 ngày 29/4/2014;22/4/2021</v>
          </cell>
        </row>
        <row r="353">
          <cell r="B353" t="str">
            <v>Nhà máy chế biến thủy sản Tấn Thành</v>
          </cell>
          <cell r="C353" t="str">
            <v>Công tyTNHH Chế biến thủy sản Tấn Thành</v>
          </cell>
          <cell r="E353">
            <v>0.6</v>
          </cell>
          <cell r="F353">
            <v>2014</v>
          </cell>
          <cell r="G353">
            <v>2015</v>
          </cell>
          <cell r="H353">
            <v>20</v>
          </cell>
          <cell r="I353">
            <v>0.934361130576968</v>
          </cell>
          <cell r="J353">
            <v>15.5</v>
          </cell>
          <cell r="K353">
            <v>0.7241298761971502</v>
          </cell>
          <cell r="L353" t="str">
            <v>HĐ</v>
          </cell>
          <cell r="N353" t="str">
            <v>SX</v>
          </cell>
          <cell r="O353">
            <v>2014</v>
          </cell>
          <cell r="P353">
            <v>21405</v>
          </cell>
          <cell r="Q353" t="str">
            <v>Trong nước</v>
          </cell>
          <cell r="S353" t="str">
            <v>KCN Quảng Phú</v>
          </cell>
          <cell r="T353" t="str">
            <v>8252412530 ngày 29/4/2014</v>
          </cell>
        </row>
        <row r="354">
          <cell r="B354" t="str">
            <v>Nhà máy sản xuất bánh kẹo Thụy Trâm</v>
          </cell>
          <cell r="C354" t="str">
            <v>Công ty TNHH Thụy Trâm</v>
          </cell>
          <cell r="E354">
            <v>1.02</v>
          </cell>
          <cell r="F354">
            <v>2014</v>
          </cell>
          <cell r="G354">
            <v>2015</v>
          </cell>
          <cell r="H354">
            <v>50</v>
          </cell>
          <cell r="I354">
            <v>2.33590282644242</v>
          </cell>
          <cell r="J354">
            <v>13</v>
          </cell>
          <cell r="K354">
            <v>0.6073347348750292</v>
          </cell>
          <cell r="L354" t="str">
            <v>HĐ</v>
          </cell>
          <cell r="N354" t="str">
            <v>SX</v>
          </cell>
          <cell r="O354">
            <v>2014</v>
          </cell>
          <cell r="P354">
            <v>21405</v>
          </cell>
          <cell r="Q354" t="str">
            <v>Trong nước</v>
          </cell>
          <cell r="S354" t="str">
            <v>KCN Quảng Phú</v>
          </cell>
          <cell r="T354" t="str">
            <v>34221000003 ngày 11/8/2014</v>
          </cell>
        </row>
        <row r="355">
          <cell r="B355" t="str">
            <v>Nhà máy CBLS Hoàng Linh</v>
          </cell>
          <cell r="C355" t="str">
            <v>Công ty TNHH MTV CBLS Hoàng Linh</v>
          </cell>
          <cell r="E355">
            <v>0.22</v>
          </cell>
          <cell r="F355">
            <v>2015</v>
          </cell>
          <cell r="G355">
            <v>2017</v>
          </cell>
          <cell r="H355">
            <v>17.16</v>
          </cell>
          <cell r="I355">
            <v>0.8016818500350386</v>
          </cell>
          <cell r="J355">
            <v>7</v>
          </cell>
          <cell r="K355">
            <v>0.3270263957019388</v>
          </cell>
          <cell r="L355" t="str">
            <v>HĐ</v>
          </cell>
          <cell r="N355" t="str">
            <v>SX</v>
          </cell>
          <cell r="O355">
            <v>2015</v>
          </cell>
          <cell r="P355">
            <v>21405</v>
          </cell>
          <cell r="Q355" t="str">
            <v>Trong nước</v>
          </cell>
          <cell r="S355" t="str">
            <v>KCN Quảng Phú</v>
          </cell>
          <cell r="T355" t="str">
            <v>34221000001 ngày 01/9/2015</v>
          </cell>
        </row>
        <row r="356">
          <cell r="B356" t="str">
            <v>Nhà máy chế biến thủy sản Ten Trai</v>
          </cell>
          <cell r="C356" t="str">
            <v>Công ty TNHH Ten Trai</v>
          </cell>
          <cell r="E356">
            <v>1</v>
          </cell>
          <cell r="F356">
            <v>2015</v>
          </cell>
          <cell r="G356">
            <v>2016</v>
          </cell>
          <cell r="H356">
            <v>61.89</v>
          </cell>
          <cell r="I356">
            <v>2.8913805185704273</v>
          </cell>
          <cell r="J356">
            <v>20</v>
          </cell>
          <cell r="K356">
            <v>0.934361130576968</v>
          </cell>
          <cell r="L356" t="str">
            <v>HĐ</v>
          </cell>
          <cell r="N356" t="str">
            <v>SX</v>
          </cell>
          <cell r="O356">
            <v>2015</v>
          </cell>
          <cell r="P356">
            <v>21405</v>
          </cell>
          <cell r="Q356" t="str">
            <v>Trong nước</v>
          </cell>
          <cell r="S356" t="str">
            <v>KCN Quảng Phú</v>
          </cell>
          <cell r="T356" t="str">
            <v>34221000002 ngày 15/01/2015</v>
          </cell>
        </row>
        <row r="357">
          <cell r="B357" t="str">
            <v>Nhà máy chế biến, xuất khẩu và dịch vụ thủy sản Nghi Bông</v>
          </cell>
          <cell r="C357" t="str">
            <v>Công ty TNHH hải sản Nghi Bông</v>
          </cell>
          <cell r="E357">
            <v>0.82</v>
          </cell>
          <cell r="F357">
            <v>2015</v>
          </cell>
          <cell r="G357">
            <v>2015</v>
          </cell>
          <cell r="H357">
            <v>30</v>
          </cell>
          <cell r="I357">
            <v>1.3636363636363635</v>
          </cell>
          <cell r="J357">
            <v>17</v>
          </cell>
          <cell r="K357">
            <v>0.7727272727272727</v>
          </cell>
          <cell r="L357" t="str">
            <v>HĐ</v>
          </cell>
          <cell r="N357" t="str">
            <v>SX</v>
          </cell>
          <cell r="O357">
            <v>2016</v>
          </cell>
          <cell r="P357">
            <v>22000</v>
          </cell>
          <cell r="Q357" t="str">
            <v>Trong nước</v>
          </cell>
          <cell r="S357" t="str">
            <v>KCN Quảng Phú</v>
          </cell>
          <cell r="T357" t="str">
            <v>0625774766 ngày 23/01/2015</v>
          </cell>
        </row>
        <row r="358">
          <cell r="B358" t="str">
            <v>Nhà máy sản xuất bao bì Carton cao cấp </v>
          </cell>
          <cell r="C358" t="str">
            <v>Công ty Cổ phần PQ Vina</v>
          </cell>
          <cell r="E358">
            <v>0.719</v>
          </cell>
          <cell r="F358">
            <v>2015</v>
          </cell>
          <cell r="G358">
            <v>2016</v>
          </cell>
          <cell r="H358">
            <v>31</v>
          </cell>
          <cell r="I358">
            <v>1.4482597523943004</v>
          </cell>
          <cell r="J358">
            <v>29.5</v>
          </cell>
          <cell r="K358">
            <v>1.3781826676010278</v>
          </cell>
          <cell r="L358" t="str">
            <v>HĐ</v>
          </cell>
          <cell r="N358" t="str">
            <v>SX</v>
          </cell>
          <cell r="O358">
            <v>2015</v>
          </cell>
          <cell r="P358">
            <v>21405</v>
          </cell>
          <cell r="Q358" t="str">
            <v>Trong nước</v>
          </cell>
          <cell r="S358" t="str">
            <v>KCN Quảng Phú</v>
          </cell>
          <cell r="T358" t="str">
            <v>2005350180 ngày 10/02/2015</v>
          </cell>
        </row>
        <row r="359">
          <cell r="B359" t="str">
            <v>Nhà máy sản xuất sản phẩm nhựa tiêu dùng Minh Tiến </v>
          </cell>
          <cell r="C359" t="str">
            <v>Công ty TNHH Minh Tiến</v>
          </cell>
          <cell r="E359">
            <v>0.5</v>
          </cell>
          <cell r="F359">
            <v>2015</v>
          </cell>
          <cell r="G359">
            <v>2016</v>
          </cell>
          <cell r="H359">
            <v>22</v>
          </cell>
          <cell r="I359">
            <v>1.0277972436346647</v>
          </cell>
          <cell r="J359">
            <v>7</v>
          </cell>
          <cell r="K359">
            <v>0.3270263957019388</v>
          </cell>
          <cell r="L359" t="str">
            <v>HĐ</v>
          </cell>
          <cell r="N359" t="str">
            <v>SX</v>
          </cell>
          <cell r="O359">
            <v>2015</v>
          </cell>
          <cell r="P359">
            <v>21405</v>
          </cell>
          <cell r="Q359" t="str">
            <v>Trong nước</v>
          </cell>
          <cell r="S359" t="str">
            <v>KCN Quảng Phú</v>
          </cell>
          <cell r="T359" t="str">
            <v>6805251887 ngày 10/12/2015</v>
          </cell>
        </row>
        <row r="360">
          <cell r="B360" t="str">
            <v>Nhà máy chế biến thủy sản Trường Thịnh</v>
          </cell>
          <cell r="C360" t="str">
            <v>Công ty TNHH chế biến Trường Thịnh</v>
          </cell>
          <cell r="E360">
            <v>0.6</v>
          </cell>
          <cell r="F360">
            <v>2016</v>
          </cell>
          <cell r="G360">
            <v>2016</v>
          </cell>
          <cell r="H360">
            <v>20.15</v>
          </cell>
          <cell r="I360">
            <v>0.9159090909090909</v>
          </cell>
          <cell r="J360">
            <v>10</v>
          </cell>
          <cell r="K360">
            <v>0.45454545454545453</v>
          </cell>
          <cell r="L360" t="str">
            <v>HĐ</v>
          </cell>
          <cell r="N360" t="str">
            <v>SX</v>
          </cell>
          <cell r="O360">
            <v>2016</v>
          </cell>
          <cell r="P360">
            <v>22000</v>
          </cell>
          <cell r="Q360" t="str">
            <v>Trong nước</v>
          </cell>
          <cell r="S360" t="str">
            <v>KCN Quảng Phú</v>
          </cell>
          <cell r="T360" t="str">
            <v>2343557772 ngày 13/01/2016</v>
          </cell>
        </row>
        <row r="361">
          <cell r="B361" t="str">
            <v>Xưởng chế biến thủy sản xuất khẩu Thanh An</v>
          </cell>
          <cell r="C361" t="str">
            <v>Chi nhánh Công ty TNHH Thanh An</v>
          </cell>
          <cell r="E361" t="str">
            <v>Thuê lại Nghi Bông</v>
          </cell>
          <cell r="F361">
            <v>2016</v>
          </cell>
          <cell r="G361">
            <v>2016</v>
          </cell>
          <cell r="H361">
            <v>10</v>
          </cell>
          <cell r="I361">
            <v>0.45454545454545453</v>
          </cell>
          <cell r="J361">
            <v>10</v>
          </cell>
          <cell r="K361">
            <v>0.45454545454545453</v>
          </cell>
          <cell r="L361" t="str">
            <v>HĐ</v>
          </cell>
          <cell r="N361" t="str">
            <v>SX</v>
          </cell>
          <cell r="O361">
            <v>2016</v>
          </cell>
          <cell r="P361">
            <v>22000</v>
          </cell>
          <cell r="Q361" t="str">
            <v>Trong nước</v>
          </cell>
          <cell r="S361" t="str">
            <v>KCN Quảng Phú</v>
          </cell>
          <cell r="T361" t="str">
            <v>1474781858 ngày 8/9/2016</v>
          </cell>
        </row>
        <row r="362">
          <cell r="B362" t="str">
            <v>Cửa hàng xăng dầu Quảng Phú</v>
          </cell>
          <cell r="C362" t="str">
            <v>Công ty cổ phần thương mại Phú Trường</v>
          </cell>
          <cell r="E362">
            <v>0.1494</v>
          </cell>
          <cell r="F362">
            <v>2018</v>
          </cell>
          <cell r="G362">
            <v>2020</v>
          </cell>
          <cell r="H362">
            <v>8.211</v>
          </cell>
          <cell r="I362">
            <v>0.36211686879823596</v>
          </cell>
          <cell r="J362">
            <v>8.211</v>
          </cell>
          <cell r="K362">
            <v>0.36211686879823596</v>
          </cell>
          <cell r="L362" t="str">
            <v>HĐ</v>
          </cell>
          <cell r="N362" t="str">
            <v>DV</v>
          </cell>
          <cell r="P362">
            <v>22675</v>
          </cell>
          <cell r="Q362" t="str">
            <v>Trong nước</v>
          </cell>
          <cell r="S362" t="str">
            <v>KCN Quảng Phú</v>
          </cell>
          <cell r="T362" t="str">
            <v>Số 0452234734 ngày 30/3/2018</v>
          </cell>
        </row>
        <row r="363">
          <cell r="B363" t="str">
            <v>Nhà máy sản xuất bao bì</v>
          </cell>
          <cell r="C363" t="str">
            <v>Công ty CP sản xuất kinh doanh bao bì Việt Hưng   </v>
          </cell>
          <cell r="E363">
            <v>1.6</v>
          </cell>
          <cell r="F363">
            <v>2018</v>
          </cell>
          <cell r="G363">
            <v>2019</v>
          </cell>
          <cell r="H363">
            <v>50</v>
          </cell>
          <cell r="I363">
            <v>2.17</v>
          </cell>
          <cell r="J363">
            <v>20</v>
          </cell>
          <cell r="K363">
            <v>0.8695652173913044</v>
          </cell>
          <cell r="L363" t="str">
            <v>HĐ</v>
          </cell>
          <cell r="N363" t="str">
            <v>SX</v>
          </cell>
          <cell r="P363">
            <v>23000</v>
          </cell>
          <cell r="Q363" t="str">
            <v>Trong nước</v>
          </cell>
          <cell r="S363" t="str">
            <v>KCN Quảng Phú</v>
          </cell>
          <cell r="T363" t="str">
            <v>Số 3675706717 ngày 12/10/2018</v>
          </cell>
        </row>
        <row r="364">
          <cell r="B364" t="str">
            <v>Tổng cộng</v>
          </cell>
          <cell r="E364">
            <v>73.57572999999995</v>
          </cell>
          <cell r="H364">
            <v>4462.686</v>
          </cell>
          <cell r="I364">
            <v>253.45019641151737</v>
          </cell>
          <cell r="J364">
            <v>3921.5926</v>
          </cell>
          <cell r="K364">
            <v>236.60785873925835</v>
          </cell>
        </row>
        <row r="365">
          <cell r="B365" t="str">
            <v>Trung tâm dịch vụ - kỹ thuật phục vụ KCN Phổ Phong</v>
          </cell>
          <cell r="C365" t="str">
            <v>Công ty TNHH sản xuất xây dựng và thương mại Việt Nhật</v>
          </cell>
          <cell r="E365">
            <v>1.07</v>
          </cell>
          <cell r="F365">
            <v>2015</v>
          </cell>
          <cell r="H365">
            <v>22.25</v>
          </cell>
          <cell r="I365">
            <v>1.0394767577668769</v>
          </cell>
          <cell r="J365">
            <v>4</v>
          </cell>
          <cell r="K365">
            <v>0.18687222611539359</v>
          </cell>
          <cell r="M365" t="str">
            <v>Đang triển khai</v>
          </cell>
          <cell r="N365" t="str">
            <v>DV</v>
          </cell>
          <cell r="O365">
            <v>2015</v>
          </cell>
          <cell r="P365">
            <v>21405</v>
          </cell>
          <cell r="Q365" t="str">
            <v>Trong nước</v>
          </cell>
          <cell r="S365" t="str">
            <v>KCN Phổ Phong</v>
          </cell>
          <cell r="T365" t="str">
            <v>6887408148 ngày 06/08/2015</v>
          </cell>
        </row>
        <row r="366">
          <cell r="B366" t="str">
            <v>Tổng cộng</v>
          </cell>
          <cell r="E366">
            <v>1.07</v>
          </cell>
          <cell r="H366">
            <v>22.25</v>
          </cell>
          <cell r="I366">
            <v>1.0394767577668769</v>
          </cell>
          <cell r="J366">
            <v>4</v>
          </cell>
          <cell r="K366">
            <v>0.18687222611539359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6.00390625" style="28" customWidth="1"/>
    <col min="2" max="2" width="28.140625" style="28" customWidth="1"/>
    <col min="3" max="3" width="32.421875" style="28" customWidth="1"/>
    <col min="4" max="4" width="12.28125" style="28" customWidth="1"/>
    <col min="5" max="5" width="12.8515625" style="28" bestFit="1" customWidth="1"/>
    <col min="6" max="6" width="9.421875" style="1" customWidth="1"/>
    <col min="7" max="7" width="11.28125" style="1" customWidth="1"/>
    <col min="8" max="9" width="9.421875" style="1" customWidth="1"/>
    <col min="10" max="16384" width="9.140625" style="1" customWidth="1"/>
  </cols>
  <sheetData>
    <row r="1" spans="1:2" ht="15.75">
      <c r="A1" s="37" t="s">
        <v>681</v>
      </c>
      <c r="B1" s="37"/>
    </row>
    <row r="2" spans="1:2" ht="15.75">
      <c r="A2" s="37"/>
      <c r="B2" s="37"/>
    </row>
    <row r="3" spans="1:5" ht="19.5">
      <c r="A3" s="41"/>
      <c r="B3" s="41"/>
      <c r="C3" s="41"/>
      <c r="D3" s="41"/>
      <c r="E3" s="41"/>
    </row>
    <row r="4" spans="1:5" ht="19.5">
      <c r="A4" s="42"/>
      <c r="B4" s="42"/>
      <c r="C4" s="42"/>
      <c r="D4" s="42"/>
      <c r="E4" s="42"/>
    </row>
    <row r="5" ht="15.75"/>
    <row r="6" spans="1:5" s="15" customFormat="1" ht="12.75" customHeight="1">
      <c r="A6" s="32" t="s">
        <v>0</v>
      </c>
      <c r="B6" s="32" t="s">
        <v>1</v>
      </c>
      <c r="C6" s="32" t="s">
        <v>2</v>
      </c>
      <c r="D6" s="32" t="s">
        <v>3</v>
      </c>
      <c r="E6" s="23" t="s">
        <v>4</v>
      </c>
    </row>
    <row r="7" spans="1:5" s="15" customFormat="1" ht="12.75">
      <c r="A7" s="32"/>
      <c r="B7" s="32"/>
      <c r="C7" s="32"/>
      <c r="D7" s="32"/>
      <c r="E7" s="23" t="s">
        <v>5</v>
      </c>
    </row>
    <row r="8" spans="1:5" s="44" customFormat="1" ht="11.25">
      <c r="A8" s="43" t="s">
        <v>6</v>
      </c>
      <c r="B8" s="43" t="s">
        <v>7</v>
      </c>
      <c r="C8" s="43" t="s">
        <v>8</v>
      </c>
      <c r="D8" s="43" t="s">
        <v>9</v>
      </c>
      <c r="E8" s="43" t="s">
        <v>10</v>
      </c>
    </row>
    <row r="9" spans="1:5" s="6" customFormat="1" ht="31.5">
      <c r="A9" s="2">
        <v>1</v>
      </c>
      <c r="B9" s="3" t="s">
        <v>11</v>
      </c>
      <c r="C9" s="3" t="s">
        <v>12</v>
      </c>
      <c r="D9" s="4">
        <f>+VLOOKUP($B9,'[1]TONG HOP CHINH'!$B$14:$T$366,3,0)</f>
        <v>4</v>
      </c>
      <c r="E9" s="4">
        <f>+VLOOKUP($B9,'[1]TONG HOP CHINH'!$B$14:$T$366,7,0)</f>
        <v>24.103</v>
      </c>
    </row>
    <row r="10" spans="1:5" s="6" customFormat="1" ht="31.5">
      <c r="A10" s="2">
        <f>+MAX($A$9:A9)+1</f>
        <v>2</v>
      </c>
      <c r="B10" s="3" t="s">
        <v>13</v>
      </c>
      <c r="C10" s="3" t="s">
        <v>14</v>
      </c>
      <c r="D10" s="4">
        <f>+VLOOKUP($B10,'[1]TONG HOP CHINH'!$B$14:$T$366,3,0)</f>
        <v>118.3</v>
      </c>
      <c r="E10" s="4">
        <f>+VLOOKUP($B10,'[1]TONG HOP CHINH'!$B$14:$T$366,7,0)</f>
        <v>6284</v>
      </c>
    </row>
    <row r="11" spans="1:5" s="6" customFormat="1" ht="31.5">
      <c r="A11" s="2">
        <f>+MAX($A$9:A10)+1</f>
        <v>3</v>
      </c>
      <c r="B11" s="3" t="s">
        <v>15</v>
      </c>
      <c r="C11" s="3" t="s">
        <v>16</v>
      </c>
      <c r="D11" s="4">
        <f>+VLOOKUP($B11,'[1]TONG HOP CHINH'!$B$14:$T$366,3,0)</f>
        <v>1.988</v>
      </c>
      <c r="E11" s="4">
        <f>+VLOOKUP($B11,'[1]TONG HOP CHINH'!$B$14:$T$366,7,0)</f>
        <v>45.7</v>
      </c>
    </row>
    <row r="12" spans="1:5" s="6" customFormat="1" ht="47.25">
      <c r="A12" s="2">
        <f>+MAX($A$9:A11)+1</f>
        <v>4</v>
      </c>
      <c r="B12" s="3" t="s">
        <v>17</v>
      </c>
      <c r="C12" s="3" t="s">
        <v>18</v>
      </c>
      <c r="D12" s="4">
        <f>+VLOOKUP($B12,'[1]TONG HOP CHINH'!$B$14:$T$366,3,0)</f>
        <v>7</v>
      </c>
      <c r="E12" s="4">
        <f>+VLOOKUP($B12,'[1]TONG HOP CHINH'!$B$14:$T$366,7,0)</f>
        <v>80</v>
      </c>
    </row>
    <row r="13" spans="1:5" s="6" customFormat="1" ht="31.5">
      <c r="A13" s="2">
        <f>+MAX($A$9:A12)+1</f>
        <v>5</v>
      </c>
      <c r="B13" s="3" t="s">
        <v>19</v>
      </c>
      <c r="C13" s="3" t="s">
        <v>16</v>
      </c>
      <c r="D13" s="4">
        <f>+VLOOKUP($B13,'[1]TONG HOP CHINH'!$B$14:$T$366,3,0)</f>
        <v>8</v>
      </c>
      <c r="E13" s="4">
        <f>+VLOOKUP($B13,'[1]TONG HOP CHINH'!$B$14:$T$366,7,0)</f>
        <v>97.5</v>
      </c>
    </row>
    <row r="14" spans="1:5" s="6" customFormat="1" ht="31.5">
      <c r="A14" s="2">
        <f>+MAX($A$9:A13)+1</f>
        <v>6</v>
      </c>
      <c r="B14" s="3" t="s">
        <v>20</v>
      </c>
      <c r="C14" s="3" t="s">
        <v>21</v>
      </c>
      <c r="D14" s="4">
        <f>+VLOOKUP($B14,'[1]TONG HOP CHINH'!$B$14:$T$366,3,0)</f>
        <v>151</v>
      </c>
      <c r="E14" s="4">
        <f>+VLOOKUP($B14,'[1]TONG HOP CHINH'!$B$14:$T$366,7,0)</f>
        <v>48000</v>
      </c>
    </row>
    <row r="15" spans="1:5" s="6" customFormat="1" ht="31.5">
      <c r="A15" s="2">
        <f>+MAX($A$9:A14)+1</f>
        <v>7</v>
      </c>
      <c r="B15" s="3" t="s">
        <v>22</v>
      </c>
      <c r="C15" s="3" t="s">
        <v>23</v>
      </c>
      <c r="D15" s="4">
        <f>+VLOOKUP($B15,'[1]TONG HOP CHINH'!$B$14:$T$366,3,0)</f>
        <v>17.16</v>
      </c>
      <c r="E15" s="4">
        <f>+VLOOKUP($B15,'[1]TONG HOP CHINH'!$B$14:$T$366,7,0)</f>
        <v>44.8</v>
      </c>
    </row>
    <row r="16" spans="1:5" s="6" customFormat="1" ht="31.5">
      <c r="A16" s="2">
        <f>+MAX($A$9:A15)+1</f>
        <v>8</v>
      </c>
      <c r="B16" s="3" t="s">
        <v>24</v>
      </c>
      <c r="C16" s="3" t="s">
        <v>25</v>
      </c>
      <c r="D16" s="4">
        <f>+VLOOKUP($B16,'[1]TONG HOP CHINH'!$B$14:$T$366,3,0)</f>
        <v>3</v>
      </c>
      <c r="E16" s="4">
        <f>+VLOOKUP($B16,'[1]TONG HOP CHINH'!$B$14:$T$366,7,0)</f>
        <v>55.8</v>
      </c>
    </row>
    <row r="17" spans="1:5" s="6" customFormat="1" ht="31.5">
      <c r="A17" s="2">
        <f>+MAX($A$9:A16)+1</f>
        <v>9</v>
      </c>
      <c r="B17" s="3" t="s">
        <v>26</v>
      </c>
      <c r="C17" s="3" t="s">
        <v>27</v>
      </c>
      <c r="D17" s="4">
        <f>+VLOOKUP($B17,'[1]TONG HOP CHINH'!$B$14:$T$366,3,0)</f>
        <v>1.4</v>
      </c>
      <c r="E17" s="4">
        <f>+VLOOKUP($B17,'[1]TONG HOP CHINH'!$B$14:$T$366,7,0)</f>
        <v>22.9</v>
      </c>
    </row>
    <row r="18" spans="1:5" s="6" customFormat="1" ht="31.5">
      <c r="A18" s="2">
        <f>+MAX($A$9:A17)+1</f>
        <v>10</v>
      </c>
      <c r="B18" s="3" t="s">
        <v>28</v>
      </c>
      <c r="C18" s="3" t="s">
        <v>23</v>
      </c>
      <c r="D18" s="4">
        <f>+VLOOKUP($B18,'[1]TONG HOP CHINH'!$B$14:$T$366,3,0)</f>
        <v>3.8</v>
      </c>
      <c r="E18" s="4">
        <f>+VLOOKUP($B18,'[1]TONG HOP CHINH'!$B$14:$T$366,7,0)</f>
        <v>13.1</v>
      </c>
    </row>
    <row r="19" spans="1:5" s="6" customFormat="1" ht="47.25">
      <c r="A19" s="2">
        <f>+MAX($A$9:A18)+1</f>
        <v>11</v>
      </c>
      <c r="B19" s="3" t="s">
        <v>29</v>
      </c>
      <c r="C19" s="3" t="s">
        <v>30</v>
      </c>
      <c r="D19" s="4">
        <f>+VLOOKUP($B19,'[1]TONG HOP CHINH'!$B$14:$T$366,3,0)</f>
        <v>5.9</v>
      </c>
      <c r="E19" s="4">
        <f>+VLOOKUP($B19,'[1]TONG HOP CHINH'!$B$14:$T$366,7,0)</f>
        <v>80.4</v>
      </c>
    </row>
    <row r="20" spans="1:5" s="6" customFormat="1" ht="31.5">
      <c r="A20" s="2">
        <f>+MAX($A$9:A19)+1</f>
        <v>12</v>
      </c>
      <c r="B20" s="3" t="s">
        <v>31</v>
      </c>
      <c r="C20" s="3" t="s">
        <v>32</v>
      </c>
      <c r="D20" s="4">
        <f>+VLOOKUP($B20,'[1]TONG HOP CHINH'!$B$14:$T$366,3,0)</f>
        <v>13.85</v>
      </c>
      <c r="E20" s="4">
        <f>+VLOOKUP($B20,'[1]TONG HOP CHINH'!$B$14:$T$366,7,0)</f>
        <v>575</v>
      </c>
    </row>
    <row r="21" spans="1:5" s="6" customFormat="1" ht="31.5">
      <c r="A21" s="2">
        <f>+MAX($A$9:A20)+1</f>
        <v>13</v>
      </c>
      <c r="B21" s="3" t="s">
        <v>33</v>
      </c>
      <c r="C21" s="3" t="s">
        <v>34</v>
      </c>
      <c r="D21" s="4">
        <f>+VLOOKUP($B21,'[1]TONG HOP CHINH'!$B$14:$T$366,3,0)</f>
        <v>2</v>
      </c>
      <c r="E21" s="4">
        <f>+VLOOKUP($B21,'[1]TONG HOP CHINH'!$B$14:$T$366,7,0)</f>
        <v>25</v>
      </c>
    </row>
    <row r="22" spans="1:5" s="6" customFormat="1" ht="47.25">
      <c r="A22" s="2">
        <f>+MAX($A$9:A21)+1</f>
        <v>14</v>
      </c>
      <c r="B22" s="3" t="s">
        <v>35</v>
      </c>
      <c r="C22" s="3" t="s">
        <v>21</v>
      </c>
      <c r="D22" s="4">
        <f>+VLOOKUP($B22,'[1]TONG HOP CHINH'!$B$14:$T$366,3,0)</f>
        <v>13</v>
      </c>
      <c r="E22" s="4">
        <f>+VLOOKUP($B22,'[1]TONG HOP CHINH'!$B$14:$T$366,7,0)</f>
        <v>3736</v>
      </c>
    </row>
    <row r="23" spans="1:5" s="6" customFormat="1" ht="31.5">
      <c r="A23" s="2">
        <f>+MAX($A$9:A22)+1</f>
        <v>15</v>
      </c>
      <c r="B23" s="3" t="s">
        <v>36</v>
      </c>
      <c r="C23" s="3" t="s">
        <v>14</v>
      </c>
      <c r="D23" s="4">
        <f>+VLOOKUP($B23,'[1]TONG HOP CHINH'!$B$14:$T$366,3,0)</f>
        <v>7.4</v>
      </c>
      <c r="E23" s="4">
        <f>+VLOOKUP($B23,'[1]TONG HOP CHINH'!$B$14:$T$366,7,0)</f>
        <v>99</v>
      </c>
    </row>
    <row r="24" spans="1:5" s="6" customFormat="1" ht="31.5">
      <c r="A24" s="2">
        <f>+MAX($A$9:A23)+1</f>
        <v>16</v>
      </c>
      <c r="B24" s="3" t="s">
        <v>37</v>
      </c>
      <c r="C24" s="3" t="s">
        <v>38</v>
      </c>
      <c r="D24" s="4">
        <f>+VLOOKUP($B24,'[1]TONG HOP CHINH'!$B$14:$T$366,3,0)</f>
        <v>0.45</v>
      </c>
      <c r="E24" s="4">
        <f>+VLOOKUP($B24,'[1]TONG HOP CHINH'!$B$14:$T$366,7,0)</f>
        <v>15</v>
      </c>
    </row>
    <row r="25" spans="1:5" s="6" customFormat="1" ht="31.5">
      <c r="A25" s="2">
        <f>+MAX($A$9:A24)+1</f>
        <v>17</v>
      </c>
      <c r="B25" s="3" t="s">
        <v>39</v>
      </c>
      <c r="C25" s="3" t="s">
        <v>40</v>
      </c>
      <c r="D25" s="4">
        <f>+VLOOKUP($B25,'[1]TONG HOP CHINH'!$B$14:$T$366,3,0)</f>
        <v>0.85</v>
      </c>
      <c r="E25" s="4">
        <f>+VLOOKUP($B25,'[1]TONG HOP CHINH'!$B$14:$T$366,7,0)</f>
        <v>12</v>
      </c>
    </row>
    <row r="26" spans="1:5" s="6" customFormat="1" ht="31.5">
      <c r="A26" s="2">
        <f>+MAX($A$9:A25)+1</f>
        <v>18</v>
      </c>
      <c r="B26" s="3" t="s">
        <v>41</v>
      </c>
      <c r="C26" s="3" t="s">
        <v>42</v>
      </c>
      <c r="D26" s="4">
        <f>+VLOOKUP($B26,'[1]TONG HOP CHINH'!$B$14:$T$366,3,0)</f>
        <v>1</v>
      </c>
      <c r="E26" s="4">
        <f>+VLOOKUP($B26,'[1]TONG HOP CHINH'!$B$14:$T$366,7,0)</f>
        <v>31</v>
      </c>
    </row>
    <row r="27" spans="1:5" s="6" customFormat="1" ht="31.5">
      <c r="A27" s="2">
        <f>+MAX($A$9:A26)+1</f>
        <v>19</v>
      </c>
      <c r="B27" s="3" t="s">
        <v>43</v>
      </c>
      <c r="C27" s="3" t="s">
        <v>44</v>
      </c>
      <c r="D27" s="4">
        <f>+VLOOKUP($B27,'[1]TONG HOP CHINH'!$B$14:$T$366,3,0)</f>
        <v>6.3</v>
      </c>
      <c r="E27" s="4">
        <f>+VLOOKUP($B27,'[1]TONG HOP CHINH'!$B$14:$T$366,7,0)</f>
        <v>328</v>
      </c>
    </row>
    <row r="28" spans="1:5" s="6" customFormat="1" ht="31.5">
      <c r="A28" s="2">
        <f>+MAX($A$9:A27)+1</f>
        <v>20</v>
      </c>
      <c r="B28" s="3" t="s">
        <v>45</v>
      </c>
      <c r="C28" s="3" t="s">
        <v>46</v>
      </c>
      <c r="D28" s="4">
        <f>+VLOOKUP($B28,'[1]TONG HOP CHINH'!$B$14:$T$366,3,0)</f>
        <v>2</v>
      </c>
      <c r="E28" s="4">
        <f>+VLOOKUP($B28,'[1]TONG HOP CHINH'!$B$14:$T$366,7,0)</f>
        <v>25</v>
      </c>
    </row>
    <row r="29" spans="1:5" s="6" customFormat="1" ht="47.25">
      <c r="A29" s="2">
        <f>+MAX($A$9:A28)+1</f>
        <v>21</v>
      </c>
      <c r="B29" s="3" t="s">
        <v>47</v>
      </c>
      <c r="C29" s="3" t="s">
        <v>48</v>
      </c>
      <c r="D29" s="4">
        <f>+VLOOKUP($B29,'[1]TONG HOP CHINH'!$B$14:$T$366,3,0)</f>
        <v>3.34</v>
      </c>
      <c r="E29" s="4">
        <f>+VLOOKUP($B29,'[1]TONG HOP CHINH'!$B$14:$T$366,7,0)</f>
        <v>259.75</v>
      </c>
    </row>
    <row r="30" spans="1:5" ht="31.5">
      <c r="A30" s="2">
        <f>+MAX($A$9:A29)+1</f>
        <v>22</v>
      </c>
      <c r="B30" s="3" t="s">
        <v>49</v>
      </c>
      <c r="C30" s="3" t="s">
        <v>50</v>
      </c>
      <c r="D30" s="4">
        <f>+VLOOKUP($B30,'[1]TONG HOP CHINH'!$B$14:$T$366,3,0)</f>
        <v>21.3</v>
      </c>
      <c r="E30" s="4">
        <f>+VLOOKUP($B30,'[1]TONG HOP CHINH'!$B$14:$T$366,7,0)</f>
        <v>1887</v>
      </c>
    </row>
    <row r="31" spans="1:5" s="6" customFormat="1" ht="31.5">
      <c r="A31" s="2">
        <f>+MAX($A$9:A30)+1</f>
        <v>23</v>
      </c>
      <c r="B31" s="3" t="s">
        <v>51</v>
      </c>
      <c r="C31" s="3" t="s">
        <v>52</v>
      </c>
      <c r="D31" s="4">
        <f>+VLOOKUP($B31,'[1]TONG HOP CHINH'!$B$14:$T$366,3,0)</f>
        <v>1.7</v>
      </c>
      <c r="E31" s="4">
        <f>+VLOOKUP($B31,'[1]TONG HOP CHINH'!$B$14:$T$366,7,0)</f>
        <v>95.8</v>
      </c>
    </row>
    <row r="32" spans="1:5" ht="31.5">
      <c r="A32" s="2">
        <f>+MAX($A$9:A31)+1</f>
        <v>24</v>
      </c>
      <c r="B32" s="3" t="s">
        <v>53</v>
      </c>
      <c r="C32" s="3" t="s">
        <v>54</v>
      </c>
      <c r="D32" s="4">
        <f>+VLOOKUP($B32,'[1]TONG HOP CHINH'!$B$14:$T$366,3,0)</f>
        <v>2.407</v>
      </c>
      <c r="E32" s="4">
        <f>+VLOOKUP($B32,'[1]TONG HOP CHINH'!$B$14:$T$366,7,0)</f>
        <v>132.245</v>
      </c>
    </row>
    <row r="33" spans="1:5" ht="49.5">
      <c r="A33" s="2">
        <f>+MAX($A$9:A32)+1</f>
        <v>25</v>
      </c>
      <c r="B33" s="7" t="s">
        <v>55</v>
      </c>
      <c r="C33" s="3" t="s">
        <v>56</v>
      </c>
      <c r="D33" s="4">
        <f>+VLOOKUP($B33,'[1]TONG HOP CHINH'!$B$14:$T$366,3,0)</f>
        <v>2.32</v>
      </c>
      <c r="E33" s="4">
        <f>+VLOOKUP($B33,'[1]TONG HOP CHINH'!$B$14:$T$366,7,0)</f>
        <v>155</v>
      </c>
    </row>
    <row r="34" spans="1:6" s="6" customFormat="1" ht="31.5">
      <c r="A34" s="2">
        <f>+MAX($A$9:A33)+1</f>
        <v>26</v>
      </c>
      <c r="B34" s="3" t="s">
        <v>57</v>
      </c>
      <c r="C34" s="3" t="s">
        <v>58</v>
      </c>
      <c r="D34" s="4">
        <f>+VLOOKUP($B34,'[1]TONG HOP CHINH'!$B$14:$T$366,3,0)</f>
        <v>117</v>
      </c>
      <c r="E34" s="4">
        <f>+VLOOKUP($B34,'[1]TONG HOP CHINH'!$B$14:$T$366,7,0)</f>
        <v>9891.232</v>
      </c>
      <c r="F34" s="8"/>
    </row>
    <row r="35" spans="1:5" s="6" customFormat="1" ht="47.25">
      <c r="A35" s="2">
        <f>+MAX($A$9:A34)+1</f>
        <v>27</v>
      </c>
      <c r="B35" s="3" t="s">
        <v>59</v>
      </c>
      <c r="C35" s="3" t="s">
        <v>60</v>
      </c>
      <c r="D35" s="4">
        <f>+VLOOKUP($B35,'[1]TONG HOP CHINH'!$B$14:$T$366,3,0)</f>
        <v>23</v>
      </c>
      <c r="E35" s="4">
        <f>+VLOOKUP($B35,'[1]TONG HOP CHINH'!$B$14:$T$366,7,0)</f>
        <v>981.554</v>
      </c>
    </row>
    <row r="36" spans="1:5" s="6" customFormat="1" ht="33">
      <c r="A36" s="2">
        <f>+MAX($A$9:A35)+1</f>
        <v>28</v>
      </c>
      <c r="B36" s="7" t="s">
        <v>61</v>
      </c>
      <c r="C36" s="3" t="s">
        <v>62</v>
      </c>
      <c r="D36" s="4">
        <f>+VLOOKUP($B36,'[1]TONG HOP CHINH'!$B$14:$T$366,3,0)</f>
        <v>12</v>
      </c>
      <c r="E36" s="4">
        <f>+VLOOKUP($B36,'[1]TONG HOP CHINH'!$B$14:$T$366,7,0)</f>
        <v>698.3</v>
      </c>
    </row>
    <row r="37" spans="1:5" s="6" customFormat="1" ht="47.25">
      <c r="A37" s="2">
        <f>+MAX($A$9:A36)+1</f>
        <v>29</v>
      </c>
      <c r="B37" s="3" t="s">
        <v>63</v>
      </c>
      <c r="C37" s="3" t="s">
        <v>64</v>
      </c>
      <c r="D37" s="4">
        <f>+VLOOKUP($B37,'[1]TONG HOP CHINH'!$B$14:$T$366,3,0)</f>
        <v>0.72</v>
      </c>
      <c r="E37" s="4">
        <f>+VLOOKUP($B37,'[1]TONG HOP CHINH'!$B$14:$T$366,7,0)</f>
        <v>6.53</v>
      </c>
    </row>
    <row r="38" spans="1:5" s="6" customFormat="1" ht="47.25">
      <c r="A38" s="2">
        <f>+MAX($A$9:A37)+1</f>
        <v>30</v>
      </c>
      <c r="B38" s="3" t="s">
        <v>65</v>
      </c>
      <c r="C38" s="3" t="s">
        <v>66</v>
      </c>
      <c r="D38" s="4">
        <f>+VLOOKUP($B38,'[1]TONG HOP CHINH'!$B$14:$T$366,3,0)</f>
        <v>4.151</v>
      </c>
      <c r="E38" s="4">
        <f>+VLOOKUP($B38,'[1]TONG HOP CHINH'!$B$14:$T$366,7,0)</f>
        <v>605.6</v>
      </c>
    </row>
    <row r="39" spans="1:5" ht="47.25">
      <c r="A39" s="2">
        <f>+MAX($A$9:A38)+1</f>
        <v>31</v>
      </c>
      <c r="B39" s="9" t="s">
        <v>67</v>
      </c>
      <c r="C39" s="9" t="s">
        <v>68</v>
      </c>
      <c r="D39" s="4">
        <f>+VLOOKUP($B39,'[1]TONG HOP CHINH'!$B$14:$T$366,3,0)</f>
        <v>0.3</v>
      </c>
      <c r="E39" s="4">
        <f>+VLOOKUP($B39,'[1]TONG HOP CHINH'!$B$14:$T$366,7,0)</f>
        <v>7.957</v>
      </c>
    </row>
    <row r="40" spans="1:5" ht="47.25">
      <c r="A40" s="2">
        <f>+MAX($A$9:A39)+1</f>
        <v>32</v>
      </c>
      <c r="B40" s="9" t="s">
        <v>69</v>
      </c>
      <c r="C40" s="9" t="s">
        <v>70</v>
      </c>
      <c r="D40" s="4">
        <f>+VLOOKUP($B40,'[1]TONG HOP CHINH'!$B$14:$T$366,3,0)</f>
        <v>304.2</v>
      </c>
      <c r="E40" s="4">
        <f>+VLOOKUP($B40,'[1]TONG HOP CHINH'!$B$14:$T$366,7,0)</f>
        <v>38817</v>
      </c>
    </row>
    <row r="41" spans="1:5" ht="47.25">
      <c r="A41" s="2">
        <f>+MAX($A$9:A40)+1</f>
        <v>33</v>
      </c>
      <c r="B41" s="10" t="s">
        <v>71</v>
      </c>
      <c r="C41" s="10" t="s">
        <v>72</v>
      </c>
      <c r="D41" s="4">
        <f>+VLOOKUP($B41,'[1]TONG HOP CHINH'!$B$14:$T$366,3,0)</f>
        <v>342.62</v>
      </c>
      <c r="E41" s="4">
        <f>+VLOOKUP($B41,'[1]TONG HOP CHINH'!$B$14:$T$366,7,0)</f>
        <v>60000</v>
      </c>
    </row>
    <row r="42" spans="1:5" ht="63">
      <c r="A42" s="2">
        <f>+MAX($A$9:A41)+1</f>
        <v>34</v>
      </c>
      <c r="B42" s="11" t="s">
        <v>73</v>
      </c>
      <c r="C42" s="11" t="s">
        <v>74</v>
      </c>
      <c r="D42" s="4">
        <f>+VLOOKUP($B42,'[1]TONG HOP CHINH'!$B$14:$T$366,3,0)</f>
        <v>2.262</v>
      </c>
      <c r="E42" s="4">
        <f>+VLOOKUP($B42,'[1]TONG HOP CHINH'!$B$14:$T$366,7,0)</f>
        <v>40</v>
      </c>
    </row>
    <row r="43" spans="1:5" ht="31.5">
      <c r="A43" s="2">
        <f>+MAX($A$9:A42)+1</f>
        <v>35</v>
      </c>
      <c r="B43" s="10" t="s">
        <v>75</v>
      </c>
      <c r="C43" s="10" t="s">
        <v>76</v>
      </c>
      <c r="D43" s="4">
        <f>+VLOOKUP($B43,'[1]TONG HOP CHINH'!$B$14:$T$366,3,0)</f>
        <v>2</v>
      </c>
      <c r="E43" s="4">
        <f>+VLOOKUP($B43,'[1]TONG HOP CHINH'!$B$14:$T$366,7,0)</f>
        <v>20</v>
      </c>
    </row>
    <row r="44" spans="1:5" ht="31.5">
      <c r="A44" s="2">
        <f>+MAX($A$9:A43)+1</f>
        <v>36</v>
      </c>
      <c r="B44" s="11" t="s">
        <v>77</v>
      </c>
      <c r="C44" s="10" t="s">
        <v>78</v>
      </c>
      <c r="D44" s="4">
        <f>+VLOOKUP($B44,'[1]TONG HOP CHINH'!$B$14:$T$366,3,0)</f>
        <v>4.175</v>
      </c>
      <c r="E44" s="4">
        <f>+VLOOKUP($B44,'[1]TONG HOP CHINH'!$B$14:$T$366,7,0)</f>
        <v>69.5</v>
      </c>
    </row>
    <row r="45" spans="1:5" ht="63">
      <c r="A45" s="2">
        <f>+MAX($A$9:A44)+1</f>
        <v>37</v>
      </c>
      <c r="B45" s="11" t="s">
        <v>79</v>
      </c>
      <c r="C45" s="2" t="s">
        <v>80</v>
      </c>
      <c r="D45" s="4">
        <f>+VLOOKUP($B45,'[1]TONG HOP CHINH'!$B$14:$T$366,3,0)</f>
        <v>242.66</v>
      </c>
      <c r="E45" s="4">
        <f>+VLOOKUP($B45,'[1]TONG HOP CHINH'!$B$14:$T$366,7,0)</f>
        <v>265.382</v>
      </c>
    </row>
    <row r="46" spans="1:5" ht="47.25">
      <c r="A46" s="2">
        <f>+MAX($A$9:A45)+1</f>
        <v>38</v>
      </c>
      <c r="B46" s="11" t="s">
        <v>81</v>
      </c>
      <c r="C46" s="11" t="s">
        <v>80</v>
      </c>
      <c r="D46" s="4">
        <f>+VLOOKUP($B46,'[1]TONG HOP CHINH'!$B$14:$T$366,3,0)</f>
        <v>12.6</v>
      </c>
      <c r="E46" s="4">
        <f>+VLOOKUP($B46,'[1]TONG HOP CHINH'!$B$14:$T$366,7,0)</f>
        <v>120</v>
      </c>
    </row>
    <row r="47" spans="1:5" ht="31.5">
      <c r="A47" s="2">
        <f>+MAX($A$9:A46)+1</f>
        <v>39</v>
      </c>
      <c r="B47" s="11" t="s">
        <v>82</v>
      </c>
      <c r="C47" s="11" t="s">
        <v>83</v>
      </c>
      <c r="D47" s="4">
        <f>+VLOOKUP($B47,'[1]TONG HOP CHINH'!$B$14:$T$366,3,0)</f>
        <v>2.3</v>
      </c>
      <c r="E47" s="4">
        <f>+VLOOKUP($B47,'[1]TONG HOP CHINH'!$B$14:$T$366,7,0)</f>
        <v>48</v>
      </c>
    </row>
    <row r="48" spans="1:5" ht="47.25">
      <c r="A48" s="2">
        <f>+MAX($A$9:A47)+1</f>
        <v>40</v>
      </c>
      <c r="B48" s="11" t="s">
        <v>84</v>
      </c>
      <c r="C48" s="11" t="s">
        <v>85</v>
      </c>
      <c r="D48" s="4">
        <f>+VLOOKUP($B48,'[1]TONG HOP CHINH'!$B$14:$T$366,3,0)</f>
        <v>2</v>
      </c>
      <c r="E48" s="4">
        <f>+VLOOKUP($B48,'[1]TONG HOP CHINH'!$B$14:$T$366,7,0)</f>
        <v>35</v>
      </c>
    </row>
    <row r="49" spans="1:5" ht="31.5">
      <c r="A49" s="2">
        <f>+MAX($A$9:A48)+1</f>
        <v>41</v>
      </c>
      <c r="B49" s="11" t="s">
        <v>86</v>
      </c>
      <c r="C49" s="11" t="s">
        <v>87</v>
      </c>
      <c r="D49" s="4">
        <f>+VLOOKUP($B49,'[1]TONG HOP CHINH'!$B$14:$T$366,3,0)</f>
        <v>0.9774</v>
      </c>
      <c r="E49" s="4">
        <f>+VLOOKUP($B49,'[1]TONG HOP CHINH'!$B$14:$T$366,7,0)</f>
        <v>17</v>
      </c>
    </row>
    <row r="50" spans="1:5" ht="31.5">
      <c r="A50" s="2">
        <f>+MAX($A$9:A49)+1</f>
        <v>42</v>
      </c>
      <c r="B50" s="11" t="s">
        <v>88</v>
      </c>
      <c r="C50" s="11" t="s">
        <v>89</v>
      </c>
      <c r="D50" s="4">
        <f>+VLOOKUP($B50,'[1]TONG HOP CHINH'!$B$14:$T$366,3,0)</f>
        <v>0.2515</v>
      </c>
      <c r="E50" s="4">
        <f>+VLOOKUP($B50,'[1]TONG HOP CHINH'!$B$14:$T$366,7,0)</f>
        <v>19</v>
      </c>
    </row>
    <row r="51" spans="1:5" ht="31.5">
      <c r="A51" s="2">
        <f>+MAX($A$9:A50)+1</f>
        <v>43</v>
      </c>
      <c r="B51" s="11" t="s">
        <v>90</v>
      </c>
      <c r="C51" s="11" t="s">
        <v>91</v>
      </c>
      <c r="D51" s="4">
        <f>+VLOOKUP($B51,'[1]TONG HOP CHINH'!$B$14:$T$366,3,0)</f>
        <v>1.8</v>
      </c>
      <c r="E51" s="4">
        <f>+VLOOKUP($B51,'[1]TONG HOP CHINH'!$B$14:$T$366,7,0)</f>
        <v>30</v>
      </c>
    </row>
    <row r="52" spans="1:5" ht="47.25">
      <c r="A52" s="2">
        <f>+MAX($A$9:A51)+1</f>
        <v>44</v>
      </c>
      <c r="B52" s="11" t="s">
        <v>92</v>
      </c>
      <c r="C52" s="11" t="s">
        <v>93</v>
      </c>
      <c r="D52" s="4">
        <f>+VLOOKUP($B52,'[1]TONG HOP CHINH'!$B$14:$T$366,3,0)</f>
        <v>1</v>
      </c>
      <c r="E52" s="4">
        <f>+VLOOKUP($B52,'[1]TONG HOP CHINH'!$B$14:$T$366,7,0)</f>
        <v>15</v>
      </c>
    </row>
    <row r="53" spans="1:5" ht="31.5">
      <c r="A53" s="2">
        <f>+MAX($A$9:A52)+1</f>
        <v>45</v>
      </c>
      <c r="B53" s="11" t="s">
        <v>94</v>
      </c>
      <c r="C53" s="11" t="s">
        <v>95</v>
      </c>
      <c r="D53" s="4">
        <f>+VLOOKUP($B53,'[1]TONG HOP CHINH'!$B$14:$T$366,3,0)</f>
        <v>0.9</v>
      </c>
      <c r="E53" s="4">
        <f>+VLOOKUP($B53,'[1]TONG HOP CHINH'!$B$14:$T$366,7,0)</f>
        <v>35.33</v>
      </c>
    </row>
    <row r="54" spans="1:5" ht="31.5">
      <c r="A54" s="2">
        <f>+MAX($A$9:A53)+1</f>
        <v>46</v>
      </c>
      <c r="B54" s="11" t="s">
        <v>96</v>
      </c>
      <c r="C54" s="11" t="s">
        <v>97</v>
      </c>
      <c r="D54" s="4">
        <f>+VLOOKUP($B54,'[1]TONG HOP CHINH'!$B$14:$T$366,3,0)</f>
        <v>6.8579</v>
      </c>
      <c r="E54" s="4">
        <f>+VLOOKUP($B54,'[1]TONG HOP CHINH'!$B$14:$T$366,7,0)</f>
        <v>979</v>
      </c>
    </row>
    <row r="55" spans="1:5" ht="47.25">
      <c r="A55" s="2">
        <f>+MAX($A$9:A54)+1</f>
        <v>47</v>
      </c>
      <c r="B55" s="11" t="s">
        <v>98</v>
      </c>
      <c r="C55" s="11" t="s">
        <v>99</v>
      </c>
      <c r="D55" s="4" t="str">
        <f>+VLOOKUP($B55,'[1]TONG HOP CHINH'!$B$14:$T$366,3,0)</f>
        <v>Thuê nhà xưởng</v>
      </c>
      <c r="E55" s="4">
        <f>+VLOOKUP($B55,'[1]TONG HOP CHINH'!$B$14:$T$366,7,0)</f>
        <v>150.56</v>
      </c>
    </row>
    <row r="56" spans="1:5" ht="31.5">
      <c r="A56" s="2">
        <f>+MAX($A$9:A55)+1</f>
        <v>48</v>
      </c>
      <c r="B56" s="11" t="s">
        <v>100</v>
      </c>
      <c r="C56" s="11" t="s">
        <v>74</v>
      </c>
      <c r="D56" s="4">
        <f>+VLOOKUP($B56,'[1]TONG HOP CHINH'!$B$14:$T$366,3,0)</f>
        <v>3.7</v>
      </c>
      <c r="E56" s="4">
        <f>+VLOOKUP($B56,'[1]TONG HOP CHINH'!$B$14:$T$366,7,0)</f>
        <v>50</v>
      </c>
    </row>
    <row r="57" spans="1:5" ht="47.25">
      <c r="A57" s="2">
        <f>+MAX($A$9:A56)+1</f>
        <v>49</v>
      </c>
      <c r="B57" s="11" t="s">
        <v>101</v>
      </c>
      <c r="C57" s="11" t="s">
        <v>102</v>
      </c>
      <c r="D57" s="4">
        <f>+VLOOKUP($B57,'[1]TONG HOP CHINH'!$B$14:$T$366,3,0)</f>
        <v>1.2</v>
      </c>
      <c r="E57" s="4">
        <f>+VLOOKUP($B57,'[1]TONG HOP CHINH'!$B$14:$T$366,7,0)</f>
        <v>14.9</v>
      </c>
    </row>
    <row r="58" spans="1:5" ht="31.5">
      <c r="A58" s="2">
        <f>+MAX($A$9:A57)+1</f>
        <v>50</v>
      </c>
      <c r="B58" s="11" t="s">
        <v>103</v>
      </c>
      <c r="C58" s="11" t="s">
        <v>104</v>
      </c>
      <c r="D58" s="4">
        <f>+VLOOKUP($B58,'[1]TONG HOP CHINH'!$B$14:$T$366,3,0)</f>
        <v>0.97</v>
      </c>
      <c r="E58" s="4">
        <f>+VLOOKUP($B58,'[1]TONG HOP CHINH'!$B$14:$T$366,7,0)</f>
        <v>21.6</v>
      </c>
    </row>
    <row r="59" spans="1:5" ht="31.5">
      <c r="A59" s="2">
        <f>+MAX($A$9:A58)+1</f>
        <v>51</v>
      </c>
      <c r="B59" s="12" t="s">
        <v>105</v>
      </c>
      <c r="C59" s="11" t="s">
        <v>106</v>
      </c>
      <c r="D59" s="4">
        <f>+VLOOKUP($B59,'[1]TONG HOP CHINH'!$B$14:$T$366,3,0)</f>
        <v>1.2</v>
      </c>
      <c r="E59" s="4">
        <f>+VLOOKUP($B59,'[1]TONG HOP CHINH'!$B$14:$T$366,7,0)</f>
        <v>22</v>
      </c>
    </row>
    <row r="60" spans="1:5" ht="31.5">
      <c r="A60" s="2">
        <f>+MAX($A$9:A59)+1</f>
        <v>52</v>
      </c>
      <c r="B60" s="11" t="s">
        <v>107</v>
      </c>
      <c r="C60" s="11" t="s">
        <v>108</v>
      </c>
      <c r="D60" s="4">
        <f>+VLOOKUP($B60,'[1]TONG HOP CHINH'!$B$14:$T$366,3,0)</f>
        <v>4</v>
      </c>
      <c r="E60" s="4">
        <f>+VLOOKUP($B60,'[1]TONG HOP CHINH'!$B$14:$T$366,7,0)</f>
        <v>75</v>
      </c>
    </row>
    <row r="61" spans="1:5" ht="31.5">
      <c r="A61" s="2">
        <f>+MAX($A$9:A60)+1</f>
        <v>53</v>
      </c>
      <c r="B61" s="11" t="s">
        <v>109</v>
      </c>
      <c r="C61" s="11" t="s">
        <v>110</v>
      </c>
      <c r="D61" s="4">
        <f>+VLOOKUP($B61,'[1]TONG HOP CHINH'!$B$14:$T$366,3,0)</f>
        <v>13.4</v>
      </c>
      <c r="E61" s="4">
        <f>+VLOOKUP($B61,'[1]TONG HOP CHINH'!$B$14:$T$366,7,0)</f>
        <v>286</v>
      </c>
    </row>
    <row r="62" spans="1:5" ht="47.25">
      <c r="A62" s="2">
        <f>+MAX($A$9:A61)+1</f>
        <v>54</v>
      </c>
      <c r="B62" s="11" t="s">
        <v>111</v>
      </c>
      <c r="C62" s="11" t="s">
        <v>112</v>
      </c>
      <c r="D62" s="4">
        <f>+VLOOKUP($B62,'[1]TONG HOP CHINH'!$B$14:$T$366,3,0)</f>
        <v>45.75</v>
      </c>
      <c r="E62" s="4">
        <f>+VLOOKUP($B62,'[1]TONG HOP CHINH'!$B$14:$T$366,7,0)</f>
        <v>3774.29</v>
      </c>
    </row>
    <row r="63" spans="1:5" ht="31.5">
      <c r="A63" s="2">
        <f>+MAX($A$9:A62)+1</f>
        <v>55</v>
      </c>
      <c r="B63" s="13" t="s">
        <v>113</v>
      </c>
      <c r="C63" s="11" t="s">
        <v>114</v>
      </c>
      <c r="D63" s="4">
        <f>+VLOOKUP($B63,'[1]TONG HOP CHINH'!$B$14:$T$366,3,0)</f>
        <v>0.788</v>
      </c>
      <c r="E63" s="4">
        <f>+VLOOKUP($B63,'[1]TONG HOP CHINH'!$B$14:$T$366,7,0)</f>
        <v>120.22</v>
      </c>
    </row>
    <row r="64" spans="1:5" ht="47.25">
      <c r="A64" s="2">
        <f>+MAX($A$9:A63)+1</f>
        <v>56</v>
      </c>
      <c r="B64" s="24" t="s">
        <v>115</v>
      </c>
      <c r="C64" s="11" t="s">
        <v>116</v>
      </c>
      <c r="D64" s="4">
        <f>+VLOOKUP($B64,'[1]TONG HOP CHINH'!$B$14:$T$366,3,0)</f>
        <v>20</v>
      </c>
      <c r="E64" s="4">
        <f>+VLOOKUP($B64,'[1]TONG HOP CHINH'!$B$14:$T$366,7,0)</f>
        <v>200</v>
      </c>
    </row>
    <row r="65" spans="1:5" ht="47.25">
      <c r="A65" s="2">
        <f>+MAX($A$9:A64)+1</f>
        <v>57</v>
      </c>
      <c r="B65" s="24" t="s">
        <v>117</v>
      </c>
      <c r="C65" s="11" t="s">
        <v>118</v>
      </c>
      <c r="D65" s="4">
        <f>+VLOOKUP($B65,'[1]TONG HOP CHINH'!$B$14:$T$366,3,0)</f>
        <v>42.3</v>
      </c>
      <c r="E65" s="4">
        <f>+VLOOKUP($B65,'[1]TONG HOP CHINH'!$B$14:$T$366,7,0)</f>
        <v>372</v>
      </c>
    </row>
    <row r="66" spans="1:5" ht="47.25">
      <c r="A66" s="2">
        <f>+MAX($A$9:A65)+1</f>
        <v>58</v>
      </c>
      <c r="B66" s="24" t="s">
        <v>119</v>
      </c>
      <c r="C66" s="11" t="s">
        <v>120</v>
      </c>
      <c r="D66" s="4">
        <f>+VLOOKUP($B66,'[1]TONG HOP CHINH'!$B$14:$T$366,3,0)</f>
        <v>2.2</v>
      </c>
      <c r="E66" s="4">
        <f>+VLOOKUP($B66,'[1]TONG HOP CHINH'!$B$14:$T$366,7,0)</f>
        <v>150</v>
      </c>
    </row>
    <row r="67" spans="1:5" ht="31.5">
      <c r="A67" s="2">
        <f>+MAX($A$9:A66)+1</f>
        <v>59</v>
      </c>
      <c r="B67" s="12" t="s">
        <v>121</v>
      </c>
      <c r="C67" s="11" t="s">
        <v>122</v>
      </c>
      <c r="D67" s="4">
        <f>+VLOOKUP($B67,'[1]TONG HOP CHINH'!$B$14:$T$366,3,0)</f>
        <v>9.79</v>
      </c>
      <c r="E67" s="4">
        <f>+VLOOKUP($B67,'[1]TONG HOP CHINH'!$B$14:$T$366,7,0)</f>
        <v>186</v>
      </c>
    </row>
    <row r="68" spans="1:5" ht="31.5">
      <c r="A68" s="2">
        <f>+MAX($A$9:A67)+1</f>
        <v>60</v>
      </c>
      <c r="B68" s="14" t="s">
        <v>123</v>
      </c>
      <c r="C68" s="11" t="s">
        <v>124</v>
      </c>
      <c r="D68" s="4">
        <f>+VLOOKUP($B68,'[1]TONG HOP CHINH'!$B$14:$T$366,3,0)</f>
        <v>3</v>
      </c>
      <c r="E68" s="4">
        <f>+VLOOKUP($B68,'[1]TONG HOP CHINH'!$B$14:$T$366,7,0)</f>
        <v>40</v>
      </c>
    </row>
    <row r="69" spans="1:5" ht="47.25">
      <c r="A69" s="2">
        <f>+MAX($A$9:A68)+1</f>
        <v>61</v>
      </c>
      <c r="B69" s="14" t="s">
        <v>125</v>
      </c>
      <c r="C69" s="11" t="s">
        <v>126</v>
      </c>
      <c r="D69" s="4">
        <f>+VLOOKUP($B69,'[1]TONG HOP CHINH'!$B$14:$T$366,3,0)</f>
        <v>2.5</v>
      </c>
      <c r="E69" s="4">
        <f>+VLOOKUP($B69,'[1]TONG HOP CHINH'!$B$14:$T$366,7,0)</f>
        <v>27.2</v>
      </c>
    </row>
    <row r="70" spans="1:5" ht="47.25">
      <c r="A70" s="2">
        <f>+MAX($A$9:A69)+1</f>
        <v>62</v>
      </c>
      <c r="B70" s="14" t="s">
        <v>127</v>
      </c>
      <c r="C70" s="14" t="s">
        <v>128</v>
      </c>
      <c r="D70" s="4">
        <f>+VLOOKUP($B70,'[1]TONG HOP CHINH'!$B$14:$T$366,3,0)</f>
        <v>279.8</v>
      </c>
      <c r="E70" s="4">
        <f>+VLOOKUP($B70,'[1]TONG HOP CHINH'!$B$14:$T$366,7,0)</f>
        <v>85000</v>
      </c>
    </row>
    <row r="71" spans="1:5" s="6" customFormat="1" ht="47.25">
      <c r="A71" s="2">
        <f>+MAX($A$9:A70)+1</f>
        <v>63</v>
      </c>
      <c r="B71" s="3" t="s">
        <v>129</v>
      </c>
      <c r="C71" s="3" t="s">
        <v>130</v>
      </c>
      <c r="D71" s="4"/>
      <c r="E71" s="4">
        <f>+VLOOKUP(B71,'[1]TONG HOP CHINH'!$B$14:$T$366,7,0)</f>
        <v>3.5</v>
      </c>
    </row>
    <row r="72" spans="1:5" s="6" customFormat="1" ht="31.5">
      <c r="A72" s="2">
        <f>+MAX($A$9:A71)+1</f>
        <v>64</v>
      </c>
      <c r="B72" s="3" t="s">
        <v>131</v>
      </c>
      <c r="C72" s="3" t="s">
        <v>132</v>
      </c>
      <c r="D72" s="4">
        <f>+VLOOKUP($B72,'[1]TONG HOP CHINH'!$B$14:$T$366,3,0)</f>
        <v>101.56</v>
      </c>
      <c r="E72" s="4">
        <f>+VLOOKUP(B72,'[1]TONG HOP CHINH'!$B$14:$T$366,7,0)</f>
        <v>7010</v>
      </c>
    </row>
    <row r="73" spans="1:5" s="6" customFormat="1" ht="15.75">
      <c r="A73" s="2">
        <f>+MAX($A$9:A72)+1</f>
        <v>65</v>
      </c>
      <c r="B73" s="3" t="s">
        <v>133</v>
      </c>
      <c r="C73" s="3" t="s">
        <v>133</v>
      </c>
      <c r="D73" s="4">
        <f>+VLOOKUP($B73,'[1]TONG HOP CHINH'!$B$14:$T$366,3,0)</f>
        <v>0</v>
      </c>
      <c r="E73" s="4">
        <f>+VLOOKUP(B73,'[1]TONG HOP CHINH'!$B$14:$T$366,7,0)</f>
        <v>7.2</v>
      </c>
    </row>
    <row r="74" spans="1:5" s="6" customFormat="1" ht="47.25">
      <c r="A74" s="2">
        <f>+MAX($A$9:A73)+1</f>
        <v>66</v>
      </c>
      <c r="B74" s="3" t="s">
        <v>134</v>
      </c>
      <c r="C74" s="3" t="s">
        <v>135</v>
      </c>
      <c r="D74" s="4" t="str">
        <f>+VLOOKUP($B74,'[1]TONG HOP CHINH'!$B$14:$T$366,3,0)</f>
        <v>thuê văn phòng</v>
      </c>
      <c r="E74" s="4">
        <f>+VLOOKUP(B74,'[1]TONG HOP CHINH'!$B$14:$T$366,7,0)</f>
        <v>6.24</v>
      </c>
    </row>
    <row r="75" spans="1:5" s="6" customFormat="1" ht="47.25">
      <c r="A75" s="2">
        <f>+MAX($A$9:A74)+1</f>
        <v>67</v>
      </c>
      <c r="B75" s="10" t="s">
        <v>136</v>
      </c>
      <c r="C75" s="3" t="s">
        <v>137</v>
      </c>
      <c r="D75" s="4">
        <f>+VLOOKUP($B75,'[1]TONG HOP CHINH'!$B$14:$T$366,3,0)</f>
        <v>15.92</v>
      </c>
      <c r="E75" s="4">
        <f>+VLOOKUP(B75,'[1]TONG HOP CHINH'!$B$14:$T$366,7,0)</f>
        <v>796.705</v>
      </c>
    </row>
    <row r="76" spans="1:5" s="6" customFormat="1" ht="31.5">
      <c r="A76" s="2">
        <f>+MAX($A$9:A75)+1</f>
        <v>68</v>
      </c>
      <c r="B76" s="10" t="s">
        <v>138</v>
      </c>
      <c r="C76" s="2" t="s">
        <v>139</v>
      </c>
      <c r="D76" s="4">
        <f>+VLOOKUP($B76,'[1]TONG HOP CHINH'!$B$14:$T$366,3,0)</f>
        <v>7.3</v>
      </c>
      <c r="E76" s="4">
        <f>+VLOOKUP(B76,'[1]TONG HOP CHINH'!$B$14:$T$366,7,0)</f>
        <v>2963.67</v>
      </c>
    </row>
    <row r="77" spans="1:5" s="6" customFormat="1" ht="47.25">
      <c r="A77" s="2">
        <f>+MAX($A$9:A76)+1</f>
        <v>69</v>
      </c>
      <c r="B77" s="11" t="s">
        <v>140</v>
      </c>
      <c r="C77" s="11" t="s">
        <v>141</v>
      </c>
      <c r="D77" s="4">
        <f>+VLOOKUP($B77,'[1]TONG HOP CHINH'!$B$14:$T$366,3,0)</f>
        <v>1.217259</v>
      </c>
      <c r="E77" s="4">
        <f>+VLOOKUP(B77,'[1]TONG HOP CHINH'!$B$14:$T$366,7,0)</f>
        <v>28.375</v>
      </c>
    </row>
    <row r="78" spans="1:5" s="6" customFormat="1" ht="31.5">
      <c r="A78" s="2">
        <f>+MAX($A$9:A77)+1</f>
        <v>70</v>
      </c>
      <c r="B78" s="11" t="s">
        <v>142</v>
      </c>
      <c r="C78" s="11" t="s">
        <v>143</v>
      </c>
      <c r="D78" s="4">
        <f>+VLOOKUP($B78,'[1]TONG HOP CHINH'!$B$14:$T$366,3,0)</f>
        <v>0.9157</v>
      </c>
      <c r="E78" s="4">
        <f>+VLOOKUP(B78,'[1]TONG HOP CHINH'!$B$14:$T$366,7,0)</f>
        <v>45.4</v>
      </c>
    </row>
    <row r="79" spans="1:5" s="6" customFormat="1" ht="31.5">
      <c r="A79" s="2">
        <f>+MAX($A$9:A78)+1</f>
        <v>71</v>
      </c>
      <c r="B79" s="11" t="s">
        <v>144</v>
      </c>
      <c r="C79" s="11" t="s">
        <v>145</v>
      </c>
      <c r="D79" s="4">
        <f>+VLOOKUP($B79,'[1]TONG HOP CHINH'!$B$14:$T$366,3,0)</f>
        <v>1.21704</v>
      </c>
      <c r="E79" s="4">
        <f>+VLOOKUP(B79,'[1]TONG HOP CHINH'!$B$14:$T$366,7,0)</f>
        <v>81.54</v>
      </c>
    </row>
    <row r="80" spans="1:5" s="6" customFormat="1" ht="31.5">
      <c r="A80" s="2">
        <f>+MAX($A$9:A79)+1</f>
        <v>72</v>
      </c>
      <c r="B80" s="11" t="s">
        <v>146</v>
      </c>
      <c r="C80" s="11" t="s">
        <v>147</v>
      </c>
      <c r="D80" s="4">
        <f>+VLOOKUP($B80,'[1]TONG HOP CHINH'!$B$14:$T$366,3,0)</f>
        <v>1.1141780000000001</v>
      </c>
      <c r="E80" s="4">
        <f>+VLOOKUP(B80,'[1]TONG HOP CHINH'!$B$14:$T$366,7,0)</f>
        <v>45.4</v>
      </c>
    </row>
    <row r="81" spans="1:5" s="6" customFormat="1" ht="31.5">
      <c r="A81" s="2">
        <f>+MAX($A$9:A80)+1</f>
        <v>73</v>
      </c>
      <c r="B81" s="11" t="s">
        <v>148</v>
      </c>
      <c r="C81" s="11" t="s">
        <v>149</v>
      </c>
      <c r="D81" s="4">
        <f>+VLOOKUP($B81,'[1]TONG HOP CHINH'!$B$14:$T$366,3,0)</f>
        <v>0.667405</v>
      </c>
      <c r="E81" s="4">
        <f>+VLOOKUP(B81,'[1]TONG HOP CHINH'!$B$14:$T$366,7,0)</f>
        <v>22.725</v>
      </c>
    </row>
    <row r="82" spans="1:5" s="6" customFormat="1" ht="47.25">
      <c r="A82" s="2">
        <f>+MAX($A$9:A81)+1</f>
        <v>74</v>
      </c>
      <c r="B82" s="11" t="s">
        <v>150</v>
      </c>
      <c r="C82" s="11" t="s">
        <v>151</v>
      </c>
      <c r="D82" s="4">
        <f>+VLOOKUP($B82,'[1]TONG HOP CHINH'!$B$14:$T$366,3,0)</f>
        <v>1.0485719999999998</v>
      </c>
      <c r="E82" s="4">
        <f>+VLOOKUP(B82,'[1]TONG HOP CHINH'!$B$14:$T$366,7,0)</f>
        <v>36.32</v>
      </c>
    </row>
    <row r="83" spans="1:5" s="6" customFormat="1" ht="63">
      <c r="A83" s="2">
        <f>+MAX($A$9:A82)+1</f>
        <v>75</v>
      </c>
      <c r="B83" s="11" t="s">
        <v>152</v>
      </c>
      <c r="C83" s="11" t="s">
        <v>153</v>
      </c>
      <c r="D83" s="4">
        <f>+VLOOKUP($B83,'[1]TONG HOP CHINH'!$B$14:$T$366,3,0)</f>
        <v>2.5</v>
      </c>
      <c r="E83" s="4">
        <f>+VLOOKUP(B83,'[1]TONG HOP CHINH'!$B$14:$T$366,7,0)</f>
        <v>39.33</v>
      </c>
    </row>
    <row r="84" spans="1:5" s="6" customFormat="1" ht="31.5">
      <c r="A84" s="2">
        <f>+MAX($A$9:A83)+1</f>
        <v>76</v>
      </c>
      <c r="B84" s="3" t="s">
        <v>154</v>
      </c>
      <c r="C84" s="3" t="s">
        <v>155</v>
      </c>
      <c r="D84" s="4">
        <f>+VLOOKUP($B84,'[1]TONG HOP CHINH'!$B$14:$T$366,3,0)</f>
        <v>4</v>
      </c>
      <c r="E84" s="4">
        <f>+VLOOKUP(B84,'[1]TONG HOP CHINH'!$B$14:$T$366,7,0)</f>
        <v>11.2</v>
      </c>
    </row>
    <row r="85" spans="1:5" s="6" customFormat="1" ht="31.5">
      <c r="A85" s="2">
        <f>+MAX($A$9:A84)+1</f>
        <v>77</v>
      </c>
      <c r="B85" s="3" t="s">
        <v>156</v>
      </c>
      <c r="C85" s="3" t="s">
        <v>157</v>
      </c>
      <c r="D85" s="4">
        <f>+VLOOKUP($B85,'[1]TONG HOP CHINH'!$B$14:$T$366,3,0)</f>
        <v>5.2</v>
      </c>
      <c r="E85" s="4">
        <f>+VLOOKUP(B85,'[1]TONG HOP CHINH'!$B$14:$T$366,7,0)</f>
        <v>20</v>
      </c>
    </row>
    <row r="86" spans="1:5" s="6" customFormat="1" ht="31.5">
      <c r="A86" s="2">
        <f>+MAX($A$9:A85)+1</f>
        <v>78</v>
      </c>
      <c r="B86" s="3" t="s">
        <v>158</v>
      </c>
      <c r="C86" s="3" t="s">
        <v>159</v>
      </c>
      <c r="D86" s="4">
        <f>+VLOOKUP($B86,'[1]TONG HOP CHINH'!$B$14:$T$366,3,0)</f>
        <v>2</v>
      </c>
      <c r="E86" s="4">
        <f>+VLOOKUP(B86,'[1]TONG HOP CHINH'!$B$14:$T$366,7,0)</f>
        <v>30</v>
      </c>
    </row>
    <row r="87" spans="1:5" s="6" customFormat="1" ht="31.5">
      <c r="A87" s="2">
        <f>+MAX($A$9:A86)+1</f>
        <v>79</v>
      </c>
      <c r="B87" s="3" t="s">
        <v>160</v>
      </c>
      <c r="C87" s="3" t="s">
        <v>161</v>
      </c>
      <c r="D87" s="4">
        <f>+VLOOKUP($B87,'[1]TONG HOP CHINH'!$B$14:$T$366,3,0)</f>
        <v>3.4494</v>
      </c>
      <c r="E87" s="4">
        <f>+VLOOKUP(B87,'[1]TONG HOP CHINH'!$B$14:$T$366,7,0)</f>
        <v>100</v>
      </c>
    </row>
    <row r="88" spans="1:5" s="6" customFormat="1" ht="31.5">
      <c r="A88" s="2">
        <f>+MAX($A$9:A87)+1</f>
        <v>80</v>
      </c>
      <c r="B88" s="3" t="s">
        <v>162</v>
      </c>
      <c r="C88" s="3" t="s">
        <v>163</v>
      </c>
      <c r="D88" s="4">
        <f>+VLOOKUP($B88,'[1]TONG HOP CHINH'!$B$14:$T$366,3,0)</f>
        <v>1.28</v>
      </c>
      <c r="E88" s="4">
        <f>+VLOOKUP(B88,'[1]TONG HOP CHINH'!$B$14:$T$366,7,0)</f>
        <v>30.6</v>
      </c>
    </row>
    <row r="89" spans="1:5" s="6" customFormat="1" ht="31.5">
      <c r="A89" s="2">
        <f>+MAX($A$9:A88)+1</f>
        <v>81</v>
      </c>
      <c r="B89" s="3" t="s">
        <v>164</v>
      </c>
      <c r="C89" s="3" t="s">
        <v>165</v>
      </c>
      <c r="D89" s="4">
        <f>+VLOOKUP($B89,'[1]TONG HOP CHINH'!$B$14:$T$366,3,0)</f>
        <v>2</v>
      </c>
      <c r="E89" s="4">
        <f>+VLOOKUP(B89,'[1]TONG HOP CHINH'!$B$14:$T$366,7,0)</f>
        <v>30.3</v>
      </c>
    </row>
    <row r="90" spans="1:5" s="6" customFormat="1" ht="31.5">
      <c r="A90" s="2">
        <f>+MAX($A$9:A89)+1</f>
        <v>82</v>
      </c>
      <c r="B90" s="3" t="s">
        <v>166</v>
      </c>
      <c r="C90" s="3" t="s">
        <v>167</v>
      </c>
      <c r="D90" s="4">
        <f>+VLOOKUP($B90,'[1]TONG HOP CHINH'!$B$14:$T$366,3,0)</f>
        <v>3.9</v>
      </c>
      <c r="E90" s="4">
        <f>+VLOOKUP(B90,'[1]TONG HOP CHINH'!$B$14:$T$366,7,0)</f>
        <v>127.4</v>
      </c>
    </row>
    <row r="91" spans="1:5" s="6" customFormat="1" ht="31.5">
      <c r="A91" s="2">
        <f>+MAX($A$9:A90)+1</f>
        <v>83</v>
      </c>
      <c r="B91" s="3" t="s">
        <v>168</v>
      </c>
      <c r="C91" s="3" t="s">
        <v>169</v>
      </c>
      <c r="D91" s="4">
        <f>+VLOOKUP($B91,'[1]TONG HOP CHINH'!$B$14:$T$366,3,0)</f>
        <v>106.9</v>
      </c>
      <c r="E91" s="4">
        <f>+VLOOKUP(B91,'[1]TONG HOP CHINH'!$B$14:$T$366,7,0)</f>
        <v>199.9</v>
      </c>
    </row>
    <row r="92" spans="1:5" s="6" customFormat="1" ht="31.5">
      <c r="A92" s="2">
        <f>+MAX($A$9:A91)+1</f>
        <v>84</v>
      </c>
      <c r="B92" s="3" t="s">
        <v>170</v>
      </c>
      <c r="C92" s="3" t="s">
        <v>171</v>
      </c>
      <c r="D92" s="4">
        <f>+VLOOKUP($B92,'[1]TONG HOP CHINH'!$B$14:$T$366,3,0)</f>
        <v>3.86</v>
      </c>
      <c r="E92" s="4">
        <f>+VLOOKUP(B92,'[1]TONG HOP CHINH'!$B$14:$T$366,7,0)</f>
        <v>173</v>
      </c>
    </row>
    <row r="93" spans="1:5" s="6" customFormat="1" ht="31.5">
      <c r="A93" s="2">
        <f>+MAX($A$9:A92)+1</f>
        <v>85</v>
      </c>
      <c r="B93" s="3" t="s">
        <v>172</v>
      </c>
      <c r="C93" s="3" t="s">
        <v>173</v>
      </c>
      <c r="D93" s="4">
        <f>+VLOOKUP($B93,'[1]TONG HOP CHINH'!$B$14:$T$366,3,0)</f>
        <v>23</v>
      </c>
      <c r="E93" s="4">
        <f>+VLOOKUP(B93,'[1]TONG HOP CHINH'!$B$14:$T$366,7,0)</f>
        <v>231</v>
      </c>
    </row>
    <row r="94" spans="1:5" s="6" customFormat="1" ht="31.5">
      <c r="A94" s="2">
        <f>+MAX($A$9:A93)+1</f>
        <v>86</v>
      </c>
      <c r="B94" s="3" t="s">
        <v>174</v>
      </c>
      <c r="C94" s="3" t="s">
        <v>175</v>
      </c>
      <c r="D94" s="4">
        <f>+VLOOKUP($B94,'[1]TONG HOP CHINH'!$B$14:$T$366,3,0)</f>
        <v>1.1</v>
      </c>
      <c r="E94" s="4">
        <f>+VLOOKUP(B94,'[1]TONG HOP CHINH'!$B$14:$T$366,7,0)</f>
        <v>10</v>
      </c>
    </row>
    <row r="95" spans="1:5" s="6" customFormat="1" ht="47.25">
      <c r="A95" s="2">
        <f>+MAX($A$9:A94)+1</f>
        <v>87</v>
      </c>
      <c r="B95" s="3" t="s">
        <v>176</v>
      </c>
      <c r="C95" s="3" t="s">
        <v>177</v>
      </c>
      <c r="D95" s="4">
        <f>+VLOOKUP($B95,'[1]TONG HOP CHINH'!$B$14:$T$366,3,0)</f>
        <v>2</v>
      </c>
      <c r="E95" s="4">
        <f>+VLOOKUP(B95,'[1]TONG HOP CHINH'!$B$14:$T$366,7,0)</f>
        <v>45</v>
      </c>
    </row>
    <row r="96" spans="1:5" s="6" customFormat="1" ht="31.5">
      <c r="A96" s="2">
        <f>+MAX($A$9:A95)+1</f>
        <v>88</v>
      </c>
      <c r="B96" s="3" t="s">
        <v>178</v>
      </c>
      <c r="C96" s="3" t="s">
        <v>179</v>
      </c>
      <c r="D96" s="4">
        <f>+VLOOKUP($B96,'[1]TONG HOP CHINH'!$B$14:$T$366,3,0)</f>
        <v>0.5117</v>
      </c>
      <c r="E96" s="4">
        <f>+VLOOKUP(B96,'[1]TONG HOP CHINH'!$B$14:$T$366,7,0)</f>
        <v>9.89</v>
      </c>
    </row>
    <row r="97" spans="1:5" s="6" customFormat="1" ht="31.5">
      <c r="A97" s="2">
        <f>+MAX($A$9:A96)+1</f>
        <v>89</v>
      </c>
      <c r="B97" s="3" t="s">
        <v>180</v>
      </c>
      <c r="C97" s="3" t="s">
        <v>181</v>
      </c>
      <c r="D97" s="4">
        <f>+VLOOKUP($B97,'[1]TONG HOP CHINH'!$B$14:$T$366,3,0)</f>
        <v>2.8</v>
      </c>
      <c r="E97" s="4">
        <f>+VLOOKUP(B97,'[1]TONG HOP CHINH'!$B$14:$T$366,7,0)</f>
        <v>35.58</v>
      </c>
    </row>
    <row r="98" spans="1:10" s="6" customFormat="1" ht="31.5">
      <c r="A98" s="2">
        <f>+MAX($A$9:A97)+1</f>
        <v>90</v>
      </c>
      <c r="B98" s="3" t="s">
        <v>182</v>
      </c>
      <c r="C98" s="3" t="s">
        <v>183</v>
      </c>
      <c r="D98" s="4">
        <f>+VLOOKUP($B98,'[1]TONG HOP CHINH'!$B$14:$T$366,3,0)</f>
        <v>3.5</v>
      </c>
      <c r="E98" s="4">
        <f>+VLOOKUP(B98,'[1]TONG HOP CHINH'!$B$14:$T$366,7,0)</f>
        <v>10.046</v>
      </c>
      <c r="F98" s="1"/>
      <c r="G98" s="1"/>
      <c r="H98" s="1"/>
      <c r="I98" s="1"/>
      <c r="J98" s="1"/>
    </row>
    <row r="99" spans="1:5" ht="31.5">
      <c r="A99" s="2">
        <f>+MAX($A$9:A98)+1</f>
        <v>91</v>
      </c>
      <c r="B99" s="3" t="s">
        <v>184</v>
      </c>
      <c r="C99" s="3" t="s">
        <v>185</v>
      </c>
      <c r="D99" s="4">
        <f>+VLOOKUP($B99,'[1]TONG HOP CHINH'!$B$14:$T$366,3,0)</f>
        <v>0.2</v>
      </c>
      <c r="E99" s="4">
        <f>+VLOOKUP(B99,'[1]TONG HOP CHINH'!$B$14:$T$366,7,0)</f>
        <v>10.459</v>
      </c>
    </row>
    <row r="100" spans="1:5" ht="31.5">
      <c r="A100" s="2">
        <f>+MAX($A$9:A99)+1</f>
        <v>92</v>
      </c>
      <c r="B100" s="16" t="s">
        <v>186</v>
      </c>
      <c r="C100" s="9" t="s">
        <v>187</v>
      </c>
      <c r="D100" s="4">
        <f>+VLOOKUP($B100,'[1]TONG HOP CHINH'!$B$14:$T$366,3,0)</f>
        <v>5.1</v>
      </c>
      <c r="E100" s="4">
        <f>+VLOOKUP(B100,'[1]TONG HOP CHINH'!$B$14:$T$366,7,0)</f>
        <v>141.3</v>
      </c>
    </row>
    <row r="101" spans="1:5" ht="31.5">
      <c r="A101" s="2">
        <f>+MAX($A$9:A100)+1</f>
        <v>93</v>
      </c>
      <c r="B101" s="9" t="s">
        <v>188</v>
      </c>
      <c r="C101" s="9" t="s">
        <v>189</v>
      </c>
      <c r="D101" s="4">
        <f>+VLOOKUP($B101,'[1]TONG HOP CHINH'!$B$14:$T$366,3,0)</f>
        <v>0.3712</v>
      </c>
      <c r="E101" s="4">
        <f>+VLOOKUP(B101,'[1]TONG HOP CHINH'!$B$14:$T$366,7,0)</f>
        <v>5</v>
      </c>
    </row>
    <row r="102" spans="1:5" ht="31.5">
      <c r="A102" s="2">
        <f>+MAX($A$9:A101)+1</f>
        <v>94</v>
      </c>
      <c r="B102" s="9" t="s">
        <v>190</v>
      </c>
      <c r="C102" s="9" t="s">
        <v>191</v>
      </c>
      <c r="D102" s="4">
        <f>+VLOOKUP($B102,'[1]TONG HOP CHINH'!$B$14:$T$366,3,0)</f>
        <v>0.0624</v>
      </c>
      <c r="E102" s="4">
        <f>+VLOOKUP(B102,'[1]TONG HOP CHINH'!$B$14:$T$366,7,0)</f>
        <v>1.83</v>
      </c>
    </row>
    <row r="103" spans="1:5" ht="31.5">
      <c r="A103" s="2">
        <f>+MAX($A$9:A102)+1</f>
        <v>95</v>
      </c>
      <c r="B103" s="11" t="s">
        <v>192</v>
      </c>
      <c r="C103" s="10" t="s">
        <v>193</v>
      </c>
      <c r="D103" s="4">
        <f>+VLOOKUP($B103,'[1]TONG HOP CHINH'!$B$14:$T$366,3,0)</f>
        <v>0.2975</v>
      </c>
      <c r="E103" s="4">
        <f>+VLOOKUP(B103,'[1]TONG HOP CHINH'!$B$14:$T$366,7,0)</f>
        <v>10</v>
      </c>
    </row>
    <row r="104" spans="1:5" ht="47.25">
      <c r="A104" s="2">
        <f>+MAX($A$9:A103)+1</f>
        <v>96</v>
      </c>
      <c r="B104" s="11" t="s">
        <v>194</v>
      </c>
      <c r="C104" s="10" t="s">
        <v>195</v>
      </c>
      <c r="D104" s="4">
        <f>+VLOOKUP($B104,'[1]TONG HOP CHINH'!$B$14:$T$366,3,0)</f>
        <v>0.3</v>
      </c>
      <c r="E104" s="4">
        <f>+VLOOKUP(B104,'[1]TONG HOP CHINH'!$B$14:$T$366,7,0)</f>
        <v>7.5</v>
      </c>
    </row>
    <row r="105" spans="1:5" ht="47.25">
      <c r="A105" s="2">
        <f>+MAX($A$9:A104)+1</f>
        <v>97</v>
      </c>
      <c r="B105" s="11" t="s">
        <v>196</v>
      </c>
      <c r="C105" s="11" t="s">
        <v>197</v>
      </c>
      <c r="D105" s="4">
        <f>+VLOOKUP($B105,'[1]TONG HOP CHINH'!$B$14:$T$366,3,0)</f>
        <v>319</v>
      </c>
      <c r="E105" s="4">
        <f>+VLOOKUP(B105,'[1]TONG HOP CHINH'!$B$14:$T$366,7,0)</f>
        <v>2025</v>
      </c>
    </row>
    <row r="106" spans="1:5" ht="31.5">
      <c r="A106" s="2">
        <f>+MAX($A$9:A105)+1</f>
        <v>98</v>
      </c>
      <c r="B106" s="11" t="s">
        <v>198</v>
      </c>
      <c r="C106" s="11" t="s">
        <v>199</v>
      </c>
      <c r="D106" s="4">
        <f>+VLOOKUP($B106,'[1]TONG HOP CHINH'!$B$14:$T$366,3,0)</f>
        <v>0.912</v>
      </c>
      <c r="E106" s="4">
        <f>+VLOOKUP(B106,'[1]TONG HOP CHINH'!$B$14:$T$366,7,0)</f>
        <v>8</v>
      </c>
    </row>
    <row r="107" spans="1:5" ht="31.5">
      <c r="A107" s="2">
        <f>+MAX($A$9:A106)+1</f>
        <v>99</v>
      </c>
      <c r="B107" s="11" t="s">
        <v>200</v>
      </c>
      <c r="C107" s="11" t="s">
        <v>201</v>
      </c>
      <c r="D107" s="4">
        <f>+VLOOKUP($B107,'[1]TONG HOP CHINH'!$B$14:$T$366,3,0)</f>
        <v>8.73</v>
      </c>
      <c r="E107" s="4">
        <f>+VLOOKUP(B107,'[1]TONG HOP CHINH'!$B$14:$T$366,7,0)</f>
        <v>471.82</v>
      </c>
    </row>
    <row r="108" spans="1:5" ht="47.25">
      <c r="A108" s="2">
        <f>+MAX($A$9:A107)+1</f>
        <v>100</v>
      </c>
      <c r="B108" s="11" t="s">
        <v>202</v>
      </c>
      <c r="C108" s="11" t="s">
        <v>203</v>
      </c>
      <c r="D108" s="4">
        <f>+VLOOKUP($B108,'[1]TONG HOP CHINH'!$B$14:$T$366,3,0)</f>
        <v>0.57</v>
      </c>
      <c r="E108" s="4">
        <f>+VLOOKUP(B108,'[1]TONG HOP CHINH'!$B$14:$T$366,7,0)</f>
        <v>20</v>
      </c>
    </row>
    <row r="109" spans="1:5" ht="31.5">
      <c r="A109" s="2">
        <f>+MAX($A$9:A108)+1</f>
        <v>101</v>
      </c>
      <c r="B109" s="11" t="s">
        <v>204</v>
      </c>
      <c r="C109" s="11" t="s">
        <v>191</v>
      </c>
      <c r="D109" s="4">
        <f>+VLOOKUP($B109,'[1]TONG HOP CHINH'!$B$14:$T$366,3,0)</f>
        <v>0.1383</v>
      </c>
      <c r="E109" s="4">
        <f>+VLOOKUP(B109,'[1]TONG HOP CHINH'!$B$14:$T$366,7,0)</f>
        <v>2.5</v>
      </c>
    </row>
    <row r="110" spans="1:5" ht="47.25">
      <c r="A110" s="2">
        <f>+MAX($A$9:A109)+1</f>
        <v>102</v>
      </c>
      <c r="B110" s="11" t="s">
        <v>205</v>
      </c>
      <c r="C110" s="11" t="s">
        <v>206</v>
      </c>
      <c r="D110" s="4">
        <f>+VLOOKUP($B110,'[1]TONG HOP CHINH'!$B$14:$T$366,3,0)</f>
        <v>0.6</v>
      </c>
      <c r="E110" s="4">
        <f>+VLOOKUP(B110,'[1]TONG HOP CHINH'!$B$14:$T$366,7,0)</f>
        <v>5</v>
      </c>
    </row>
    <row r="111" spans="1:5" ht="47.25">
      <c r="A111" s="2">
        <f>+MAX($A$9:A110)+1</f>
        <v>103</v>
      </c>
      <c r="B111" s="11" t="s">
        <v>207</v>
      </c>
      <c r="C111" s="11" t="s">
        <v>208</v>
      </c>
      <c r="D111" s="4">
        <f>+VLOOKUP($B111,'[1]TONG HOP CHINH'!$B$14:$T$366,3,0)</f>
        <v>6</v>
      </c>
      <c r="E111" s="4">
        <f>+VLOOKUP(B111,'[1]TONG HOP CHINH'!$B$14:$T$366,7,0)</f>
        <v>180</v>
      </c>
    </row>
    <row r="112" spans="1:5" ht="31.5">
      <c r="A112" s="2">
        <f>+MAX($A$9:A111)+1</f>
        <v>104</v>
      </c>
      <c r="B112" s="11" t="s">
        <v>209</v>
      </c>
      <c r="C112" s="11" t="s">
        <v>210</v>
      </c>
      <c r="D112" s="4">
        <f>+VLOOKUP($B112,'[1]TONG HOP CHINH'!$B$14:$T$366,3,0)</f>
        <v>0.19</v>
      </c>
      <c r="E112" s="4">
        <f>+VLOOKUP(B112,'[1]TONG HOP CHINH'!$B$14:$T$366,7,0)</f>
        <v>5.5</v>
      </c>
    </row>
    <row r="113" spans="1:5" ht="31.5">
      <c r="A113" s="2">
        <f>+MAX($A$9:A112)+1</f>
        <v>105</v>
      </c>
      <c r="B113" s="11" t="s">
        <v>211</v>
      </c>
      <c r="C113" s="11" t="s">
        <v>212</v>
      </c>
      <c r="D113" s="4">
        <f>+VLOOKUP($B113,'[1]TONG HOP CHINH'!$B$14:$T$366,3,0)</f>
        <v>0.8</v>
      </c>
      <c r="E113" s="4">
        <f>+VLOOKUP(B113,'[1]TONG HOP CHINH'!$B$14:$T$366,7,0)</f>
        <v>15</v>
      </c>
    </row>
    <row r="114" spans="1:5" ht="78.75">
      <c r="A114" s="2">
        <f>+MAX($A$9:A113)+1</f>
        <v>106</v>
      </c>
      <c r="B114" s="11" t="s">
        <v>213</v>
      </c>
      <c r="C114" s="11" t="s">
        <v>214</v>
      </c>
      <c r="D114" s="4">
        <f>+VLOOKUP($B114,'[1]TONG HOP CHINH'!$B$14:$T$366,3,0)</f>
        <v>0.36256</v>
      </c>
      <c r="E114" s="4">
        <f>+VLOOKUP(B114,'[1]TONG HOP CHINH'!$B$14:$T$366,7,0)</f>
        <v>4</v>
      </c>
    </row>
    <row r="115" spans="1:5" ht="47.25">
      <c r="A115" s="2">
        <f>+MAX($A$9:A114)+1</f>
        <v>107</v>
      </c>
      <c r="B115" s="11" t="s">
        <v>215</v>
      </c>
      <c r="C115" s="11" t="s">
        <v>216</v>
      </c>
      <c r="D115" s="4">
        <f>+VLOOKUP($B115,'[1]TONG HOP CHINH'!$B$14:$T$366,3,0)</f>
        <v>7.96</v>
      </c>
      <c r="E115" s="4">
        <f>+VLOOKUP(B115,'[1]TONG HOP CHINH'!$B$14:$T$366,7,0)</f>
        <v>35</v>
      </c>
    </row>
    <row r="116" spans="1:5" ht="31.5">
      <c r="A116" s="2">
        <f>+MAX($A$9:A115)+1</f>
        <v>108</v>
      </c>
      <c r="B116" s="11" t="s">
        <v>217</v>
      </c>
      <c r="C116" s="11" t="s">
        <v>218</v>
      </c>
      <c r="D116" s="4">
        <f>+VLOOKUP($B116,'[1]TONG HOP CHINH'!$B$14:$T$366,3,0)</f>
        <v>0.45</v>
      </c>
      <c r="E116" s="4">
        <f>+VLOOKUP(B116,'[1]TONG HOP CHINH'!$B$14:$T$366,7,0)</f>
        <v>5</v>
      </c>
    </row>
    <row r="117" spans="1:5" ht="31.5">
      <c r="A117" s="2">
        <f>+MAX($A$9:A116)+1</f>
        <v>109</v>
      </c>
      <c r="B117" s="11" t="s">
        <v>219</v>
      </c>
      <c r="C117" s="11" t="s">
        <v>220</v>
      </c>
      <c r="D117" s="4">
        <f>+VLOOKUP($B117,'[1]TONG HOP CHINH'!$B$14:$T$366,3,0)</f>
        <v>2.16</v>
      </c>
      <c r="E117" s="4">
        <f>+VLOOKUP(B117,'[1]TONG HOP CHINH'!$B$14:$T$366,7,0)</f>
        <v>70</v>
      </c>
    </row>
    <row r="118" spans="1:5" ht="47.25">
      <c r="A118" s="2">
        <f>+MAX($A$9:A117)+1</f>
        <v>110</v>
      </c>
      <c r="B118" s="11" t="s">
        <v>221</v>
      </c>
      <c r="C118" s="11" t="s">
        <v>222</v>
      </c>
      <c r="D118" s="4">
        <f>+VLOOKUP($B118,'[1]TONG HOP CHINH'!$B$14:$T$366,3,0)</f>
        <v>2</v>
      </c>
      <c r="E118" s="4">
        <f>+VLOOKUP(B118,'[1]TONG HOP CHINH'!$B$14:$T$366,7,0)</f>
        <v>20</v>
      </c>
    </row>
    <row r="119" spans="1:5" ht="47.25">
      <c r="A119" s="2">
        <f>+MAX($A$9:A118)+1</f>
        <v>111</v>
      </c>
      <c r="B119" s="11" t="s">
        <v>223</v>
      </c>
      <c r="C119" s="11" t="s">
        <v>224</v>
      </c>
      <c r="D119" s="4">
        <f>+VLOOKUP($B119,'[1]TONG HOP CHINH'!$B$14:$T$366,3,0)</f>
        <v>3.7</v>
      </c>
      <c r="E119" s="4">
        <f>+VLOOKUP(B119,'[1]TONG HOP CHINH'!$B$14:$T$366,7,0)</f>
        <v>250</v>
      </c>
    </row>
    <row r="120" spans="1:5" ht="47.25">
      <c r="A120" s="2">
        <f>+MAX($A$9:A119)+1</f>
        <v>112</v>
      </c>
      <c r="B120" s="11" t="s">
        <v>225</v>
      </c>
      <c r="C120" s="11" t="s">
        <v>226</v>
      </c>
      <c r="D120" s="4">
        <f>+VLOOKUP($B120,'[1]TONG HOP CHINH'!$B$14:$T$366,3,0)</f>
        <v>2.2</v>
      </c>
      <c r="E120" s="4">
        <f>+VLOOKUP(B120,'[1]TONG HOP CHINH'!$B$14:$T$366,7,0)</f>
        <v>52.42</v>
      </c>
    </row>
    <row r="121" spans="1:10" ht="31.5">
      <c r="A121" s="2">
        <f>+MAX($A$9:A120)+1</f>
        <v>113</v>
      </c>
      <c r="B121" s="11" t="s">
        <v>227</v>
      </c>
      <c r="C121" s="11" t="s">
        <v>228</v>
      </c>
      <c r="D121" s="4">
        <f>+VLOOKUP($B121,'[1]TONG HOP CHINH'!$B$14:$T$366,3,0)</f>
        <v>0.24</v>
      </c>
      <c r="E121" s="4">
        <f>+VLOOKUP(B121,'[1]TONG HOP CHINH'!$B$14:$T$366,7,0)</f>
        <v>3.5</v>
      </c>
      <c r="F121" s="6"/>
      <c r="G121" s="6"/>
      <c r="H121" s="6"/>
      <c r="I121" s="6"/>
      <c r="J121" s="6"/>
    </row>
    <row r="122" spans="1:10" ht="31.5">
      <c r="A122" s="2">
        <f>+MAX($A$9:A121)+1</f>
        <v>114</v>
      </c>
      <c r="B122" s="11" t="s">
        <v>229</v>
      </c>
      <c r="C122" s="11" t="s">
        <v>230</v>
      </c>
      <c r="D122" s="4">
        <f>+VLOOKUP($B122,'[1]TONG HOP CHINH'!$B$14:$T$366,3,0)</f>
        <v>0.5</v>
      </c>
      <c r="E122" s="4">
        <f>+VLOOKUP(B122,'[1]TONG HOP CHINH'!$B$14:$T$366,7,0)</f>
        <v>7</v>
      </c>
      <c r="F122" s="6"/>
      <c r="G122" s="6"/>
      <c r="H122" s="6"/>
      <c r="I122" s="6"/>
      <c r="J122" s="6"/>
    </row>
    <row r="123" spans="1:10" ht="47.25">
      <c r="A123" s="2">
        <f>+MAX($A$9:A122)+1</f>
        <v>115</v>
      </c>
      <c r="B123" s="11" t="s">
        <v>231</v>
      </c>
      <c r="C123" s="11" t="s">
        <v>232</v>
      </c>
      <c r="D123" s="4">
        <f>+VLOOKUP($B123,'[1]TONG HOP CHINH'!$B$14:$T$366,3,0)</f>
        <v>1</v>
      </c>
      <c r="E123" s="4">
        <f>+VLOOKUP(B123,'[1]TONG HOP CHINH'!$B$14:$T$366,7,0)</f>
        <v>30</v>
      </c>
      <c r="F123" s="6"/>
      <c r="G123" s="6"/>
      <c r="H123" s="6"/>
      <c r="I123" s="6"/>
      <c r="J123" s="6"/>
    </row>
    <row r="124" spans="1:10" ht="31.5">
      <c r="A124" s="2">
        <f>+MAX($A$9:A123)+1</f>
        <v>116</v>
      </c>
      <c r="B124" s="11" t="s">
        <v>233</v>
      </c>
      <c r="C124" s="11" t="s">
        <v>234</v>
      </c>
      <c r="D124" s="4">
        <f>+VLOOKUP($B124,'[1]TONG HOP CHINH'!$B$14:$T$366,3,0)</f>
        <v>0.9</v>
      </c>
      <c r="E124" s="4">
        <f>+VLOOKUP(B124,'[1]TONG HOP CHINH'!$B$14:$T$366,7,0)</f>
        <v>7</v>
      </c>
      <c r="F124" s="6"/>
      <c r="G124" s="6"/>
      <c r="H124" s="6"/>
      <c r="I124" s="6"/>
      <c r="J124" s="6"/>
    </row>
    <row r="125" spans="1:10" ht="31.5">
      <c r="A125" s="2">
        <f>+MAX($A$9:A124)+1</f>
        <v>117</v>
      </c>
      <c r="B125" s="11" t="s">
        <v>235</v>
      </c>
      <c r="C125" s="11" t="s">
        <v>236</v>
      </c>
      <c r="D125" s="4">
        <f>+VLOOKUP($B125,'[1]TONG HOP CHINH'!$B$14:$T$366,3,0)</f>
        <v>14</v>
      </c>
      <c r="E125" s="4">
        <f>+VLOOKUP(B125,'[1]TONG HOP CHINH'!$B$14:$T$366,7,0)</f>
        <v>140</v>
      </c>
      <c r="F125" s="6"/>
      <c r="G125" s="6"/>
      <c r="H125" s="6"/>
      <c r="I125" s="6"/>
      <c r="J125" s="6"/>
    </row>
    <row r="126" spans="1:10" ht="31.5">
      <c r="A126" s="2">
        <f>+MAX($A$9:A125)+1</f>
        <v>118</v>
      </c>
      <c r="B126" s="11" t="s">
        <v>237</v>
      </c>
      <c r="C126" s="11" t="s">
        <v>238</v>
      </c>
      <c r="D126" s="4">
        <f>+VLOOKUP($B126,'[1]TONG HOP CHINH'!$B$14:$T$366,3,0)</f>
        <v>0.9</v>
      </c>
      <c r="E126" s="4">
        <f>+VLOOKUP(B126,'[1]TONG HOP CHINH'!$B$14:$T$366,7,0)</f>
        <v>15</v>
      </c>
      <c r="F126" s="6"/>
      <c r="G126" s="6"/>
      <c r="H126" s="6"/>
      <c r="I126" s="6"/>
      <c r="J126" s="6"/>
    </row>
    <row r="127" spans="1:10" ht="47.25">
      <c r="A127" s="2">
        <f>+MAX($A$9:A126)+1</f>
        <v>119</v>
      </c>
      <c r="B127" s="11" t="s">
        <v>239</v>
      </c>
      <c r="C127" s="11" t="s">
        <v>240</v>
      </c>
      <c r="D127" s="4">
        <f>+VLOOKUP($B127,'[1]TONG HOP CHINH'!$B$14:$T$366,3,0)</f>
        <v>3.1</v>
      </c>
      <c r="E127" s="4">
        <f>+VLOOKUP(B127,'[1]TONG HOP CHINH'!$B$14:$T$366,7,0)</f>
        <v>40</v>
      </c>
      <c r="F127" s="6"/>
      <c r="G127" s="6"/>
      <c r="H127" s="6"/>
      <c r="I127" s="6"/>
      <c r="J127" s="6"/>
    </row>
    <row r="128" spans="1:10" ht="47.25">
      <c r="A128" s="2">
        <f>+MAX($A$9:A127)+1</f>
        <v>120</v>
      </c>
      <c r="B128" s="11" t="s">
        <v>241</v>
      </c>
      <c r="C128" s="11" t="s">
        <v>242</v>
      </c>
      <c r="D128" s="4">
        <f>+VLOOKUP($B128,'[1]TONG HOP CHINH'!$B$14:$T$366,3,0)</f>
        <v>2</v>
      </c>
      <c r="E128" s="4">
        <f>+VLOOKUP(B128,'[1]TONG HOP CHINH'!$B$14:$T$366,7,0)</f>
        <v>20</v>
      </c>
      <c r="F128" s="6"/>
      <c r="G128" s="6"/>
      <c r="H128" s="6"/>
      <c r="I128" s="6"/>
      <c r="J128" s="6"/>
    </row>
    <row r="129" spans="1:10" ht="31.5">
      <c r="A129" s="2">
        <f>+MAX($A$9:A128)+1</f>
        <v>121</v>
      </c>
      <c r="B129" s="11" t="s">
        <v>243</v>
      </c>
      <c r="C129" s="11" t="s">
        <v>189</v>
      </c>
      <c r="D129" s="4">
        <f>+VLOOKUP($B129,'[1]TONG HOP CHINH'!$B$14:$T$366,3,0)</f>
        <v>0.6</v>
      </c>
      <c r="E129" s="4">
        <f>+VLOOKUP(B129,'[1]TONG HOP CHINH'!$B$14:$T$366,7,0)</f>
        <v>7</v>
      </c>
      <c r="F129" s="6"/>
      <c r="G129" s="6"/>
      <c r="H129" s="6"/>
      <c r="I129" s="6"/>
      <c r="J129" s="6"/>
    </row>
    <row r="130" spans="1:10" ht="47.25">
      <c r="A130" s="2">
        <f>+MAX($A$9:A129)+1</f>
        <v>122</v>
      </c>
      <c r="B130" s="11" t="s">
        <v>244</v>
      </c>
      <c r="C130" s="11" t="s">
        <v>245</v>
      </c>
      <c r="D130" s="4">
        <f>+VLOOKUP($B130,'[1]TONG HOP CHINH'!$B$14:$T$366,3,0)</f>
        <v>0.47</v>
      </c>
      <c r="E130" s="4">
        <f>+VLOOKUP(B130,'[1]TONG HOP CHINH'!$B$14:$T$366,7,0)</f>
        <v>9</v>
      </c>
      <c r="F130" s="6"/>
      <c r="G130" s="6"/>
      <c r="H130" s="6"/>
      <c r="I130" s="6"/>
      <c r="J130" s="6"/>
    </row>
    <row r="131" spans="1:10" ht="31.5">
      <c r="A131" s="2">
        <f>+MAX($A$9:A130)+1</f>
        <v>123</v>
      </c>
      <c r="B131" s="11" t="s">
        <v>246</v>
      </c>
      <c r="C131" s="11" t="s">
        <v>247</v>
      </c>
      <c r="D131" s="4">
        <f>+VLOOKUP($B131,'[1]TONG HOP CHINH'!$B$14:$T$366,3,0)</f>
        <v>0.57</v>
      </c>
      <c r="E131" s="4">
        <f>+VLOOKUP(B131,'[1]TONG HOP CHINH'!$B$14:$T$366,7,0)</f>
        <v>10</v>
      </c>
      <c r="F131" s="6"/>
      <c r="G131" s="6"/>
      <c r="H131" s="6"/>
      <c r="I131" s="6"/>
      <c r="J131" s="6"/>
    </row>
    <row r="132" spans="1:10" ht="47.25">
      <c r="A132" s="2">
        <f>+MAX($A$9:A131)+1</f>
        <v>124</v>
      </c>
      <c r="B132" s="12" t="s">
        <v>248</v>
      </c>
      <c r="C132" s="11" t="s">
        <v>249</v>
      </c>
      <c r="D132" s="4">
        <f>+VLOOKUP($B132,'[1]TONG HOP CHINH'!$B$14:$T$366,3,0)</f>
        <v>0.7</v>
      </c>
      <c r="E132" s="4">
        <f>+VLOOKUP(B132,'[1]TONG HOP CHINH'!$B$14:$T$366,7,0)</f>
        <v>9</v>
      </c>
      <c r="F132" s="6"/>
      <c r="G132" s="6"/>
      <c r="H132" s="6"/>
      <c r="I132" s="6"/>
      <c r="J132" s="6"/>
    </row>
    <row r="133" spans="1:10" ht="47.25">
      <c r="A133" s="2">
        <f>+MAX($A$9:A132)+1</f>
        <v>125</v>
      </c>
      <c r="B133" s="11" t="s">
        <v>250</v>
      </c>
      <c r="C133" s="11" t="s">
        <v>251</v>
      </c>
      <c r="D133" s="4">
        <f>+VLOOKUP($B133,'[1]TONG HOP CHINH'!$B$14:$T$366,3,0)</f>
        <v>6.66</v>
      </c>
      <c r="E133" s="4">
        <f>+VLOOKUP(B133,'[1]TONG HOP CHINH'!$B$14:$T$366,7,0)</f>
        <v>17538.76</v>
      </c>
      <c r="F133" s="6"/>
      <c r="G133" s="6"/>
      <c r="H133" s="6"/>
      <c r="I133" s="6"/>
      <c r="J133" s="6"/>
    </row>
    <row r="134" spans="1:10" ht="47.25">
      <c r="A134" s="2">
        <f>+MAX($A$9:A133)+1</f>
        <v>126</v>
      </c>
      <c r="B134" s="11" t="s">
        <v>252</v>
      </c>
      <c r="C134" s="11" t="s">
        <v>251</v>
      </c>
      <c r="D134" s="4">
        <f>+VLOOKUP($B134,'[1]TONG HOP CHINH'!$B$14:$T$366,3,0)</f>
        <v>41.1</v>
      </c>
      <c r="E134" s="4">
        <f>+VLOOKUP(B134,'[1]TONG HOP CHINH'!$B$14:$T$366,7,0)</f>
        <v>18663.679</v>
      </c>
      <c r="F134" s="6"/>
      <c r="G134" s="6"/>
      <c r="H134" s="6"/>
      <c r="I134" s="6"/>
      <c r="J134" s="6"/>
    </row>
    <row r="135" spans="1:10" ht="47.25">
      <c r="A135" s="2">
        <f>+MAX($A$9:A134)+1</f>
        <v>127</v>
      </c>
      <c r="B135" s="11" t="s">
        <v>253</v>
      </c>
      <c r="C135" s="11" t="s">
        <v>254</v>
      </c>
      <c r="D135" s="4">
        <f>+VLOOKUP($B135,'[1]TONG HOP CHINH'!$B$14:$T$366,3,0)</f>
        <v>2.97</v>
      </c>
      <c r="E135" s="4">
        <f>+VLOOKUP(B135,'[1]TONG HOP CHINH'!$B$14:$T$366,7,0)</f>
        <v>45</v>
      </c>
      <c r="F135" s="6"/>
      <c r="G135" s="6"/>
      <c r="H135" s="6"/>
      <c r="I135" s="6"/>
      <c r="J135" s="6"/>
    </row>
    <row r="136" spans="1:10" ht="15.75">
      <c r="A136" s="2">
        <f>+MAX($A$9:A135)+1</f>
        <v>128</v>
      </c>
      <c r="B136" s="11" t="s">
        <v>255</v>
      </c>
      <c r="C136" s="11" t="s">
        <v>256</v>
      </c>
      <c r="D136" s="4">
        <f>+VLOOKUP($B136,'[1]TONG HOP CHINH'!$B$14:$T$366,3,0)</f>
        <v>0.75</v>
      </c>
      <c r="E136" s="4">
        <f>+VLOOKUP(B136,'[1]TONG HOP CHINH'!$B$14:$T$366,7,0)</f>
        <v>9</v>
      </c>
      <c r="F136" s="6"/>
      <c r="G136" s="6"/>
      <c r="H136" s="6"/>
      <c r="I136" s="6"/>
      <c r="J136" s="6"/>
    </row>
    <row r="137" spans="1:10" ht="31.5">
      <c r="A137" s="2">
        <f>+MAX($A$9:A136)+1</f>
        <v>129</v>
      </c>
      <c r="B137" s="38" t="s">
        <v>257</v>
      </c>
      <c r="C137" s="11" t="s">
        <v>258</v>
      </c>
      <c r="D137" s="4">
        <f>+VLOOKUP($B137,'[1]TONG HOP CHINH'!$B$14:$T$366,3,0)</f>
        <v>0.9</v>
      </c>
      <c r="E137" s="4">
        <f>+VLOOKUP(B137,'[1]TONG HOP CHINH'!$B$14:$T$366,7,0)</f>
        <v>15</v>
      </c>
      <c r="F137" s="6"/>
      <c r="G137" s="6"/>
      <c r="H137" s="6"/>
      <c r="I137" s="6"/>
      <c r="J137" s="6"/>
    </row>
    <row r="138" spans="1:10" ht="31.5">
      <c r="A138" s="2">
        <f>+MAX($A$9:A137)+1</f>
        <v>130</v>
      </c>
      <c r="B138" s="38" t="s">
        <v>259</v>
      </c>
      <c r="C138" s="11" t="s">
        <v>260</v>
      </c>
      <c r="D138" s="4">
        <f>+VLOOKUP($B138,'[1]TONG HOP CHINH'!$B$14:$T$366,3,0)</f>
        <v>21.79</v>
      </c>
      <c r="E138" s="4">
        <f>+VLOOKUP(B138,'[1]TONG HOP CHINH'!$B$14:$T$366,7,0)</f>
        <v>131.62</v>
      </c>
      <c r="F138" s="6"/>
      <c r="G138" s="6"/>
      <c r="H138" s="6"/>
      <c r="I138" s="6"/>
      <c r="J138" s="6"/>
    </row>
    <row r="139" spans="1:10" ht="31.5">
      <c r="A139" s="2">
        <f>+MAX($A$9:A138)+1</f>
        <v>131</v>
      </c>
      <c r="B139" s="38" t="s">
        <v>261</v>
      </c>
      <c r="C139" s="11" t="s">
        <v>262</v>
      </c>
      <c r="D139" s="4">
        <f>+VLOOKUP($B139,'[1]TONG HOP CHINH'!$B$14:$T$366,3,0)</f>
        <v>4.5</v>
      </c>
      <c r="E139" s="4">
        <f>+VLOOKUP(B139,'[1]TONG HOP CHINH'!$B$14:$T$366,7,0)</f>
        <v>39.68</v>
      </c>
      <c r="F139" s="6"/>
      <c r="G139" s="6"/>
      <c r="H139" s="6"/>
      <c r="I139" s="6"/>
      <c r="J139" s="6"/>
    </row>
    <row r="140" spans="1:10" ht="31.5">
      <c r="A140" s="2">
        <f>+MAX($A$9:A139)+1</f>
        <v>132</v>
      </c>
      <c r="B140" s="38" t="s">
        <v>263</v>
      </c>
      <c r="C140" s="11" t="s">
        <v>264</v>
      </c>
      <c r="D140" s="4">
        <f>+VLOOKUP($B140,'[1]TONG HOP CHINH'!$B$14:$T$366,3,0)</f>
        <v>3.58</v>
      </c>
      <c r="E140" s="4">
        <f>+VLOOKUP(B140,'[1]TONG HOP CHINH'!$B$14:$T$366,7,0)</f>
        <v>46.12</v>
      </c>
      <c r="F140" s="6"/>
      <c r="G140" s="6"/>
      <c r="H140" s="6"/>
      <c r="I140" s="6"/>
      <c r="J140" s="6"/>
    </row>
    <row r="141" spans="1:10" ht="31.5">
      <c r="A141" s="2">
        <f>+MAX($A$9:A140)+1</f>
        <v>133</v>
      </c>
      <c r="B141" s="11" t="s">
        <v>265</v>
      </c>
      <c r="C141" s="11" t="s">
        <v>266</v>
      </c>
      <c r="D141" s="4">
        <f>+VLOOKUP($B141,'[1]TONG HOP CHINH'!$B$14:$T$366,3,0)</f>
        <v>1.19</v>
      </c>
      <c r="E141" s="4">
        <f>+VLOOKUP(B141,'[1]TONG HOP CHINH'!$B$14:$T$366,7,0)</f>
        <v>15</v>
      </c>
      <c r="F141" s="6"/>
      <c r="G141" s="6"/>
      <c r="H141" s="6"/>
      <c r="I141" s="6"/>
      <c r="J141" s="6"/>
    </row>
    <row r="142" spans="1:10" ht="31.5">
      <c r="A142" s="2">
        <f>+MAX($A$9:A141)+1</f>
        <v>134</v>
      </c>
      <c r="B142" s="11" t="s">
        <v>267</v>
      </c>
      <c r="C142" s="11" t="s">
        <v>268</v>
      </c>
      <c r="D142" s="4">
        <f>+VLOOKUP($B142,'[1]TONG HOP CHINH'!$B$14:$T$366,3,0)</f>
        <v>1.55</v>
      </c>
      <c r="E142" s="4">
        <f>+VLOOKUP(B142,'[1]TONG HOP CHINH'!$B$14:$T$366,7,0)</f>
        <v>19.166</v>
      </c>
      <c r="F142" s="6"/>
      <c r="G142" s="6"/>
      <c r="H142" s="6"/>
      <c r="I142" s="6"/>
      <c r="J142" s="6"/>
    </row>
    <row r="143" spans="1:10" ht="31.5">
      <c r="A143" s="2">
        <f>+MAX($A$9:A142)+1</f>
        <v>135</v>
      </c>
      <c r="B143" s="11" t="s">
        <v>269</v>
      </c>
      <c r="C143" s="11" t="s">
        <v>270</v>
      </c>
      <c r="D143" s="4">
        <f>+VLOOKUP($B143,'[1]TONG HOP CHINH'!$B$14:$T$366,3,0)</f>
        <v>1</v>
      </c>
      <c r="E143" s="4">
        <f>+VLOOKUP(B143,'[1]TONG HOP CHINH'!$B$14:$T$366,7,0)</f>
        <v>10</v>
      </c>
      <c r="F143" s="6"/>
      <c r="G143" s="6"/>
      <c r="H143" s="6"/>
      <c r="I143" s="6"/>
      <c r="J143" s="6"/>
    </row>
    <row r="144" spans="1:10" ht="31.5">
      <c r="A144" s="2">
        <f>+MAX($A$9:A143)+1</f>
        <v>136</v>
      </c>
      <c r="B144" s="11" t="s">
        <v>271</v>
      </c>
      <c r="C144" s="11" t="s">
        <v>272</v>
      </c>
      <c r="D144" s="4">
        <f>+VLOOKUP($B144,'[1]TONG HOP CHINH'!$B$14:$T$366,3,0)</f>
        <v>1.1</v>
      </c>
      <c r="E144" s="4">
        <f>+VLOOKUP(B144,'[1]TONG HOP CHINH'!$B$14:$T$366,7,0)</f>
        <v>12</v>
      </c>
      <c r="F144" s="6"/>
      <c r="G144" s="6"/>
      <c r="H144" s="6"/>
      <c r="I144" s="6"/>
      <c r="J144" s="6"/>
    </row>
    <row r="145" spans="1:10" ht="47.25">
      <c r="A145" s="2">
        <f>+MAX($A$9:A144)+1</f>
        <v>137</v>
      </c>
      <c r="B145" s="14" t="s">
        <v>273</v>
      </c>
      <c r="C145" s="14" t="s">
        <v>274</v>
      </c>
      <c r="D145" s="4">
        <f>+VLOOKUP($B145,'[1]TONG HOP CHINH'!$B$14:$T$366,3,0)</f>
        <v>13</v>
      </c>
      <c r="E145" s="4">
        <f>+VLOOKUP(B145,'[1]TONG HOP CHINH'!$B$14:$T$366,7,0)</f>
        <v>420</v>
      </c>
      <c r="F145" s="6"/>
      <c r="G145" s="6"/>
      <c r="H145" s="6"/>
      <c r="I145" s="6"/>
      <c r="J145" s="6"/>
    </row>
    <row r="146" spans="1:10" ht="47.25">
      <c r="A146" s="2">
        <f>+MAX($A$9:A145)+1</f>
        <v>138</v>
      </c>
      <c r="B146" s="3" t="s">
        <v>275</v>
      </c>
      <c r="C146" s="3" t="s">
        <v>276</v>
      </c>
      <c r="D146" s="4">
        <f>+VLOOKUP($B146,'[1]TONG HOP CHINH'!$B$14:$T$366,3,0)</f>
        <v>3.83</v>
      </c>
      <c r="E146" s="4">
        <f>+VLOOKUP(B146,'[1]TONG HOP CHINH'!$B$14:$T$366,7,0)</f>
        <v>64.42</v>
      </c>
      <c r="F146" s="6"/>
      <c r="G146" s="6"/>
      <c r="H146" s="6"/>
      <c r="I146" s="6"/>
      <c r="J146" s="6"/>
    </row>
    <row r="147" spans="1:10" ht="47.25">
      <c r="A147" s="2">
        <f>+MAX($A$9:A146)+1</f>
        <v>139</v>
      </c>
      <c r="B147" s="14" t="s">
        <v>277</v>
      </c>
      <c r="C147" s="17" t="s">
        <v>278</v>
      </c>
      <c r="D147" s="4">
        <f>+VLOOKUP($B147,'[1]TONG HOP CHINH'!$B$14:$T$366,3,0)</f>
        <v>9.72</v>
      </c>
      <c r="E147" s="4">
        <f>+VLOOKUP(B147,'[1]TONG HOP CHINH'!$B$14:$T$366,7,0)</f>
        <v>93.751</v>
      </c>
      <c r="F147" s="6"/>
      <c r="G147" s="6"/>
      <c r="H147" s="6"/>
      <c r="I147" s="6"/>
      <c r="J147" s="6"/>
    </row>
    <row r="148" spans="1:10" ht="31.5">
      <c r="A148" s="2">
        <f>+MAX($A$9:A147)+1</f>
        <v>140</v>
      </c>
      <c r="B148" s="11" t="s">
        <v>279</v>
      </c>
      <c r="C148" s="11" t="s">
        <v>280</v>
      </c>
      <c r="D148" s="4">
        <f>+VLOOKUP($B148,'[1]TONG HOP CHINH'!$B$14:$T$366,3,0)</f>
        <v>4.5419</v>
      </c>
      <c r="E148" s="4">
        <f>+VLOOKUP(B148,'[1]TONG HOP CHINH'!$B$14:$T$366,7,0)</f>
        <v>110</v>
      </c>
      <c r="F148" s="6"/>
      <c r="G148" s="6"/>
      <c r="H148" s="6"/>
      <c r="I148" s="6"/>
      <c r="J148" s="6"/>
    </row>
    <row r="149" spans="1:5" s="15" customFormat="1" ht="31.5">
      <c r="A149" s="2">
        <f>+MAX($A$9:A148)+1</f>
        <v>141</v>
      </c>
      <c r="B149" s="3" t="s">
        <v>281</v>
      </c>
      <c r="C149" s="3" t="s">
        <v>282</v>
      </c>
      <c r="D149" s="4" t="str">
        <f>+VLOOKUP($B149,'[1]TONG HOP CHINH'!$B$14:$T$366,3,0)</f>
        <v>thuê lại đất</v>
      </c>
      <c r="E149" s="4">
        <f>+VLOOKUP(B149,'[1]TONG HOP CHINH'!$B$14:$T$366,7,0)</f>
        <v>7</v>
      </c>
    </row>
    <row r="150" spans="1:5" s="6" customFormat="1" ht="82.5">
      <c r="A150" s="2">
        <f>+MAX($A$9:A149)+1</f>
        <v>142</v>
      </c>
      <c r="B150" s="18" t="s">
        <v>283</v>
      </c>
      <c r="C150" s="3" t="s">
        <v>284</v>
      </c>
      <c r="D150" s="4">
        <f>+VLOOKUP($B150,'[1]TONG HOP CHINH'!$B$14:$T$366,3,0)</f>
        <v>118.25</v>
      </c>
      <c r="E150" s="4">
        <f>+VLOOKUP(B150,'[1]TONG HOP CHINH'!$B$14:$T$366,7,0)</f>
        <v>70.4</v>
      </c>
    </row>
    <row r="151" spans="1:5" s="6" customFormat="1" ht="31.5">
      <c r="A151" s="2">
        <f>+MAX($A$9:A150)+1</f>
        <v>143</v>
      </c>
      <c r="B151" s="3" t="s">
        <v>285</v>
      </c>
      <c r="C151" s="3" t="s">
        <v>286</v>
      </c>
      <c r="D151" s="4">
        <f>+VLOOKUP($B151,'[1]TONG HOP CHINH'!$B$14:$T$366,4,0)</f>
        <v>2.9</v>
      </c>
      <c r="E151" s="4">
        <f>+VLOOKUP(B151,'[1]TONG HOP CHINH'!$B$14:$T$366,7,0)</f>
        <v>47.3</v>
      </c>
    </row>
    <row r="152" spans="1:5" s="6" customFormat="1" ht="47.25">
      <c r="A152" s="2">
        <f>+MAX($A$9:A151)+1</f>
        <v>144</v>
      </c>
      <c r="B152" s="18" t="s">
        <v>287</v>
      </c>
      <c r="C152" s="3" t="s">
        <v>288</v>
      </c>
      <c r="D152" s="4">
        <f>+VLOOKUP($B152,'[1]TONG HOP CHINH'!$B$14:$T$366,4,0)</f>
        <v>2.94</v>
      </c>
      <c r="E152" s="4">
        <f>+VLOOKUP(B152,'[1]TONG HOP CHINH'!$B$14:$T$366,7,0)</f>
        <v>59.7</v>
      </c>
    </row>
    <row r="153" spans="1:5" s="6" customFormat="1" ht="33">
      <c r="A153" s="2">
        <f>+MAX($A$9:A152)+1</f>
        <v>145</v>
      </c>
      <c r="B153" s="18" t="s">
        <v>289</v>
      </c>
      <c r="C153" s="3" t="s">
        <v>290</v>
      </c>
      <c r="D153" s="4">
        <f>+VLOOKUP($B153,'[1]TONG HOP CHINH'!$B$14:$T$366,4,0)</f>
        <v>2.842</v>
      </c>
      <c r="E153" s="4">
        <f>+VLOOKUP(B153,'[1]TONG HOP CHINH'!$B$14:$T$366,7,0)</f>
        <v>30.13</v>
      </c>
    </row>
    <row r="154" spans="1:5" s="6" customFormat="1" ht="33">
      <c r="A154" s="2">
        <f>+MAX($A$9:A153)+1</f>
        <v>146</v>
      </c>
      <c r="B154" s="18" t="s">
        <v>291</v>
      </c>
      <c r="C154" s="3" t="s">
        <v>292</v>
      </c>
      <c r="D154" s="4">
        <f>+VLOOKUP($B154,'[1]TONG HOP CHINH'!$B$14:$T$366,4,0)</f>
        <v>1.3486</v>
      </c>
      <c r="E154" s="4">
        <f>+VLOOKUP(B154,'[1]TONG HOP CHINH'!$B$14:$T$366,7,0)</f>
        <v>53.033</v>
      </c>
    </row>
    <row r="155" spans="1:5" s="6" customFormat="1" ht="49.5">
      <c r="A155" s="2">
        <f>+MAX($A$9:A154)+1</f>
        <v>147</v>
      </c>
      <c r="B155" s="18" t="s">
        <v>293</v>
      </c>
      <c r="C155" s="3" t="s">
        <v>294</v>
      </c>
      <c r="D155" s="4">
        <f>+VLOOKUP($B155,'[1]TONG HOP CHINH'!$B$14:$T$366,4,0)</f>
        <v>5.403</v>
      </c>
      <c r="E155" s="4">
        <f>+VLOOKUP(B155,'[1]TONG HOP CHINH'!$B$14:$T$366,7,0)</f>
        <v>281.88</v>
      </c>
    </row>
    <row r="156" spans="1:5" s="6" customFormat="1" ht="33">
      <c r="A156" s="2">
        <f>+MAX($A$9:A155)+1</f>
        <v>148</v>
      </c>
      <c r="B156" s="18" t="s">
        <v>295</v>
      </c>
      <c r="C156" s="3" t="s">
        <v>296</v>
      </c>
      <c r="D156" s="4">
        <f>+VLOOKUP($B156,'[1]TONG HOP CHINH'!$B$14:$T$366,4,0)</f>
        <v>2.84</v>
      </c>
      <c r="E156" s="4">
        <f>+VLOOKUP(B156,'[1]TONG HOP CHINH'!$B$14:$T$366,7,0)</f>
        <v>49.3</v>
      </c>
    </row>
    <row r="157" spans="1:5" s="6" customFormat="1" ht="33">
      <c r="A157" s="2">
        <f>+MAX($A$9:A156)+1</f>
        <v>149</v>
      </c>
      <c r="B157" s="18" t="s">
        <v>297</v>
      </c>
      <c r="C157" s="3" t="s">
        <v>298</v>
      </c>
      <c r="D157" s="4">
        <f>+VLOOKUP($B157,'[1]TONG HOP CHINH'!$B$14:$T$366,4,0)</f>
        <v>3.19</v>
      </c>
      <c r="E157" s="4">
        <f>+VLOOKUP(B157,'[1]TONG HOP CHINH'!$B$14:$T$366,7,0)</f>
        <v>65</v>
      </c>
    </row>
    <row r="158" spans="1:5" s="6" customFormat="1" ht="47.25">
      <c r="A158" s="2">
        <f>+MAX($A$9:A157)+1</f>
        <v>150</v>
      </c>
      <c r="B158" s="3" t="s">
        <v>299</v>
      </c>
      <c r="C158" s="3" t="s">
        <v>300</v>
      </c>
      <c r="D158" s="4">
        <f>+VLOOKUP($B158,'[1]TONG HOP CHINH'!$B$14:$T$366,4,0)</f>
        <v>19.3</v>
      </c>
      <c r="E158" s="4">
        <f>+VLOOKUP(B158,'[1]TONG HOP CHINH'!$B$14:$T$366,7,0)</f>
        <v>450.732</v>
      </c>
    </row>
    <row r="159" spans="1:5" s="6" customFormat="1" ht="47.25">
      <c r="A159" s="2">
        <f>+MAX($A$9:A158)+1</f>
        <v>151</v>
      </c>
      <c r="B159" s="3" t="s">
        <v>301</v>
      </c>
      <c r="C159" s="3" t="s">
        <v>302</v>
      </c>
      <c r="D159" s="4">
        <f>+VLOOKUP($B159,'[1]TONG HOP CHINH'!$B$14:$T$366,4,0)</f>
        <v>3.18</v>
      </c>
      <c r="E159" s="4">
        <f>+VLOOKUP(B159,'[1]TONG HOP CHINH'!$B$14:$T$366,7,0)</f>
        <v>85.612</v>
      </c>
    </row>
    <row r="160" spans="1:5" s="6" customFormat="1" ht="47.25">
      <c r="A160" s="2">
        <f>+MAX($A$9:A159)+1</f>
        <v>152</v>
      </c>
      <c r="B160" s="3" t="s">
        <v>303</v>
      </c>
      <c r="C160" s="3" t="s">
        <v>304</v>
      </c>
      <c r="D160" s="4">
        <f>+VLOOKUP($B160,'[1]TONG HOP CHINH'!$B$14:$T$366,4,0)</f>
        <v>3.2</v>
      </c>
      <c r="E160" s="4">
        <f>+VLOOKUP(B160,'[1]TONG HOP CHINH'!$B$14:$T$366,7,0)</f>
        <v>22</v>
      </c>
    </row>
    <row r="161" spans="1:5" s="6" customFormat="1" ht="31.5">
      <c r="A161" s="2">
        <f>+MAX($A$9:A160)+1</f>
        <v>153</v>
      </c>
      <c r="B161" s="3" t="s">
        <v>305</v>
      </c>
      <c r="C161" s="3" t="s">
        <v>306</v>
      </c>
      <c r="D161" s="4">
        <f>+VLOOKUP($B161,'[1]TONG HOP CHINH'!$B$14:$T$366,4,0)</f>
        <v>1.3</v>
      </c>
      <c r="E161" s="4">
        <f>+VLOOKUP(B161,'[1]TONG HOP CHINH'!$B$14:$T$366,7,0)</f>
        <v>32</v>
      </c>
    </row>
    <row r="162" spans="1:5" s="6" customFormat="1" ht="47.25">
      <c r="A162" s="2">
        <f>+MAX($A$9:A161)+1</f>
        <v>154</v>
      </c>
      <c r="B162" s="3" t="s">
        <v>307</v>
      </c>
      <c r="C162" s="3" t="s">
        <v>308</v>
      </c>
      <c r="D162" s="4">
        <f>+VLOOKUP($B162,'[1]TONG HOP CHINH'!$B$14:$T$366,4,0)</f>
        <v>1.9</v>
      </c>
      <c r="E162" s="4">
        <f>+VLOOKUP(B162,'[1]TONG HOP CHINH'!$B$14:$T$366,7,0)</f>
        <v>14.5</v>
      </c>
    </row>
    <row r="163" spans="1:5" s="6" customFormat="1" ht="49.5">
      <c r="A163" s="2">
        <f>+MAX($A$9:A162)+1</f>
        <v>155</v>
      </c>
      <c r="B163" s="18" t="s">
        <v>309</v>
      </c>
      <c r="C163" s="3" t="s">
        <v>310</v>
      </c>
      <c r="D163" s="4">
        <f>+VLOOKUP($B163,'[1]TONG HOP CHINH'!$B$14:$T$366,4,0)</f>
        <v>2.3</v>
      </c>
      <c r="E163" s="4">
        <f>+VLOOKUP(B163,'[1]TONG HOP CHINH'!$B$14:$T$366,7,0)</f>
        <v>29.8</v>
      </c>
    </row>
    <row r="164" spans="1:5" s="6" customFormat="1" ht="66">
      <c r="A164" s="2">
        <f>+MAX($A$9:A163)+1</f>
        <v>156</v>
      </c>
      <c r="B164" s="18" t="s">
        <v>311</v>
      </c>
      <c r="C164" s="9" t="s">
        <v>312</v>
      </c>
      <c r="D164" s="4">
        <f>+VLOOKUP($B164,'[1]TONG HOP CHINH'!$B$14:$T$366,4,0)</f>
        <v>3.1</v>
      </c>
      <c r="E164" s="4">
        <f>+VLOOKUP(B164,'[1]TONG HOP CHINH'!$B$14:$T$366,7,0)</f>
        <v>62</v>
      </c>
    </row>
    <row r="165" spans="1:5" s="6" customFormat="1" ht="49.5">
      <c r="A165" s="2">
        <f>+MAX($A$9:A164)+1</f>
        <v>157</v>
      </c>
      <c r="B165" s="18" t="s">
        <v>313</v>
      </c>
      <c r="C165" s="3" t="s">
        <v>314</v>
      </c>
      <c r="D165" s="4">
        <f>+VLOOKUP($B165,'[1]TONG HOP CHINH'!$B$14:$T$366,4,0)</f>
        <v>2.6</v>
      </c>
      <c r="E165" s="4">
        <f>+VLOOKUP(B165,'[1]TONG HOP CHINH'!$B$14:$T$366,7,0)</f>
        <v>31.2</v>
      </c>
    </row>
    <row r="166" spans="1:5" s="6" customFormat="1" ht="31.5">
      <c r="A166" s="2">
        <f>+MAX($A$9:A165)+1</f>
        <v>158</v>
      </c>
      <c r="B166" s="3" t="s">
        <v>315</v>
      </c>
      <c r="C166" s="10" t="s">
        <v>316</v>
      </c>
      <c r="D166" s="4">
        <f>+VLOOKUP($B166,'[1]TONG HOP CHINH'!$B$14:$T$366,4,0)</f>
        <v>4.9825</v>
      </c>
      <c r="E166" s="4">
        <f>+VLOOKUP(B166,'[1]TONG HOP CHINH'!$B$14:$T$366,7,0)</f>
        <v>56.4</v>
      </c>
    </row>
    <row r="167" spans="1:5" s="6" customFormat="1" ht="31.5">
      <c r="A167" s="2">
        <f>+MAX($A$9:A166)+1</f>
        <v>159</v>
      </c>
      <c r="B167" s="3" t="s">
        <v>317</v>
      </c>
      <c r="C167" s="10" t="s">
        <v>318</v>
      </c>
      <c r="D167" s="4">
        <f>+VLOOKUP($B167,'[1]TONG HOP CHINH'!$B$14:$T$366,4,0)</f>
        <v>1.1606</v>
      </c>
      <c r="E167" s="4">
        <f>+VLOOKUP(B167,'[1]TONG HOP CHINH'!$B$14:$T$366,7,0)</f>
        <v>100.843</v>
      </c>
    </row>
    <row r="168" spans="1:5" s="6" customFormat="1" ht="47.25">
      <c r="A168" s="2">
        <f>+MAX($A$9:A167)+1</f>
        <v>160</v>
      </c>
      <c r="B168" s="11" t="s">
        <v>319</v>
      </c>
      <c r="C168" s="11" t="s">
        <v>320</v>
      </c>
      <c r="D168" s="4">
        <f>+VLOOKUP($B168,'[1]TONG HOP CHINH'!$B$14:$T$366,4,0)</f>
        <v>0.8</v>
      </c>
      <c r="E168" s="4">
        <f>+VLOOKUP(B168,'[1]TONG HOP CHINH'!$B$14:$T$366,7,0)</f>
        <v>8</v>
      </c>
    </row>
    <row r="169" spans="1:5" s="6" customFormat="1" ht="31.5">
      <c r="A169" s="2">
        <f>+MAX($A$9:A168)+1</f>
        <v>161</v>
      </c>
      <c r="B169" s="11" t="s">
        <v>321</v>
      </c>
      <c r="C169" s="11" t="s">
        <v>322</v>
      </c>
      <c r="D169" s="4">
        <f>+VLOOKUP($B169,'[1]TONG HOP CHINH'!$B$14:$T$366,4,0)</f>
        <v>1.2</v>
      </c>
      <c r="E169" s="4">
        <f>+VLOOKUP(B169,'[1]TONG HOP CHINH'!$B$14:$T$366,7,0)</f>
        <v>26.5</v>
      </c>
    </row>
    <row r="170" spans="1:5" s="6" customFormat="1" ht="47.25">
      <c r="A170" s="2">
        <f>+MAX($A$9:A169)+1</f>
        <v>162</v>
      </c>
      <c r="B170" s="11" t="s">
        <v>323</v>
      </c>
      <c r="C170" s="11" t="s">
        <v>324</v>
      </c>
      <c r="D170" s="4">
        <f>+VLOOKUP($B170,'[1]TONG HOP CHINH'!$B$14:$T$366,4,0)</f>
        <v>7</v>
      </c>
      <c r="E170" s="4">
        <f>+VLOOKUP(B170,'[1]TONG HOP CHINH'!$B$14:$T$366,7,0)</f>
        <v>250</v>
      </c>
    </row>
    <row r="171" spans="1:5" s="6" customFormat="1" ht="47.25">
      <c r="A171" s="2">
        <f>+MAX($A$9:A170)+1</f>
        <v>163</v>
      </c>
      <c r="B171" s="11" t="s">
        <v>325</v>
      </c>
      <c r="C171" s="11" t="s">
        <v>326</v>
      </c>
      <c r="D171" s="4">
        <f>+VLOOKUP($B171,'[1]TONG HOP CHINH'!$B$14:$T$366,4,0)</f>
        <v>2</v>
      </c>
      <c r="E171" s="4">
        <f>+VLOOKUP(B171,'[1]TONG HOP CHINH'!$B$14:$T$366,7,0)</f>
        <v>30</v>
      </c>
    </row>
    <row r="172" spans="1:5" s="6" customFormat="1" ht="47.25">
      <c r="A172" s="2">
        <f>+MAX($A$9:A171)+1</f>
        <v>164</v>
      </c>
      <c r="B172" s="11" t="s">
        <v>327</v>
      </c>
      <c r="C172" s="2" t="s">
        <v>328</v>
      </c>
      <c r="D172" s="4">
        <f>+VLOOKUP($B172,'[1]TONG HOP CHINH'!$B$14:$T$366,4,0)</f>
        <v>3.2179</v>
      </c>
      <c r="E172" s="4">
        <f>+VLOOKUP(B172,'[1]TONG HOP CHINH'!$B$14:$T$366,7,0)</f>
        <v>250</v>
      </c>
    </row>
    <row r="173" spans="1:5" s="6" customFormat="1" ht="66">
      <c r="A173" s="2">
        <f>+MAX($A$9:A172)+1</f>
        <v>165</v>
      </c>
      <c r="B173" s="18" t="s">
        <v>329</v>
      </c>
      <c r="C173" s="11" t="s">
        <v>330</v>
      </c>
      <c r="D173" s="4">
        <f>+VLOOKUP($B173,'[1]TONG HOP CHINH'!$B$14:$T$366,4,0)</f>
        <v>1.8</v>
      </c>
      <c r="E173" s="4">
        <f>+VLOOKUP(B173,'[1]TONG HOP CHINH'!$B$14:$T$366,7,0)</f>
        <v>63.78</v>
      </c>
    </row>
    <row r="174" spans="1:5" s="6" customFormat="1" ht="31.5">
      <c r="A174" s="2">
        <f>+MAX($A$9:A173)+1</f>
        <v>166</v>
      </c>
      <c r="B174" s="14" t="s">
        <v>331</v>
      </c>
      <c r="C174" s="11" t="s">
        <v>332</v>
      </c>
      <c r="D174" s="4">
        <f>+VLOOKUP($B174,'[1]TONG HOP CHINH'!$B$14:$T$366,4,0)</f>
        <v>3</v>
      </c>
      <c r="E174" s="4">
        <f>+VLOOKUP(B174,'[1]TONG HOP CHINH'!$B$14:$T$366,7,0)</f>
        <v>50</v>
      </c>
    </row>
    <row r="175" spans="1:5" s="6" customFormat="1" ht="47.25">
      <c r="A175" s="2">
        <f>+MAX($A$9:A174)+1</f>
        <v>167</v>
      </c>
      <c r="B175" s="14" t="s">
        <v>333</v>
      </c>
      <c r="C175" s="11" t="s">
        <v>334</v>
      </c>
      <c r="D175" s="4">
        <f>+VLOOKUP($B175,'[1]TONG HOP CHINH'!$B$14:$T$366,4,0)</f>
        <v>1</v>
      </c>
      <c r="E175" s="4">
        <f>+VLOOKUP(B175,'[1]TONG HOP CHINH'!$B$14:$T$366,7,0)</f>
        <v>58.3</v>
      </c>
    </row>
    <row r="176" spans="1:5" s="6" customFormat="1" ht="33">
      <c r="A176" s="2">
        <f>+MAX($A$9:A175)+1</f>
        <v>168</v>
      </c>
      <c r="B176" s="18" t="s">
        <v>335</v>
      </c>
      <c r="C176" s="14" t="s">
        <v>336</v>
      </c>
      <c r="D176" s="4">
        <f>+VLOOKUP($B176,'[1]TONG HOP CHINH'!$B$14:$T$366,4,0)</f>
        <v>1.36</v>
      </c>
      <c r="E176" s="4">
        <f>+VLOOKUP(B176,'[1]TONG HOP CHINH'!$B$14:$T$366,7,0)</f>
        <v>25.5</v>
      </c>
    </row>
    <row r="177" spans="1:5" s="6" customFormat="1" ht="31.5">
      <c r="A177" s="2">
        <f>+MAX($A$9:A176)+1</f>
        <v>169</v>
      </c>
      <c r="B177" s="14" t="s">
        <v>337</v>
      </c>
      <c r="C177" s="14" t="s">
        <v>338</v>
      </c>
      <c r="D177" s="4">
        <f>+VLOOKUP($B177,'[1]TONG HOP CHINH'!$B$14:$T$366,4,0)</f>
        <v>1.8077</v>
      </c>
      <c r="E177" s="4">
        <f>+VLOOKUP(B177,'[1]TONG HOP CHINH'!$B$14:$T$366,7,0)</f>
        <v>39</v>
      </c>
    </row>
    <row r="178" spans="1:5" s="6" customFormat="1" ht="47.25">
      <c r="A178" s="2">
        <f>+MAX($A$9:A177)+1</f>
        <v>170</v>
      </c>
      <c r="B178" s="9" t="s">
        <v>339</v>
      </c>
      <c r="C178" s="9" t="s">
        <v>340</v>
      </c>
      <c r="D178" s="4">
        <f>+VLOOKUP($B178,'[1]TONG HOP CHINH'!$B$14:$T$366,4,0)</f>
        <v>2.24</v>
      </c>
      <c r="E178" s="4">
        <f>+VLOOKUP(B178,'[1]TONG HOP CHINH'!$B$14:$T$366,7,0)</f>
        <v>37</v>
      </c>
    </row>
    <row r="179" spans="1:5" s="6" customFormat="1" ht="31.5">
      <c r="A179" s="2">
        <f>+MAX($A$9:A178)+1</f>
        <v>171</v>
      </c>
      <c r="B179" s="3" t="s">
        <v>341</v>
      </c>
      <c r="C179" s="3" t="s">
        <v>342</v>
      </c>
      <c r="D179" s="4">
        <f>+VLOOKUP($B179,'[1]TONG HOP CHINH'!$B$14:$T$366,3,0)</f>
        <v>6.7</v>
      </c>
      <c r="E179" s="4">
        <f>+VLOOKUP(B179,'[1]TONG HOP CHINH'!$B$14:$T$366,7,0)</f>
        <v>20.16</v>
      </c>
    </row>
    <row r="180" spans="1:5" s="6" customFormat="1" ht="31.5">
      <c r="A180" s="2">
        <f>+MAX($A$9:A179)+1</f>
        <v>172</v>
      </c>
      <c r="B180" s="3" t="s">
        <v>343</v>
      </c>
      <c r="C180" s="3" t="s">
        <v>342</v>
      </c>
      <c r="D180" s="4">
        <f>+VLOOKUP($B180,'[1]TONG HOP CHINH'!$B$14:$T$366,3,0)</f>
        <v>10.034</v>
      </c>
      <c r="E180" s="4">
        <f>+VLOOKUP(B180,'[1]TONG HOP CHINH'!$B$14:$T$366,7,0)</f>
        <v>156.93</v>
      </c>
    </row>
    <row r="181" spans="1:5" s="6" customFormat="1" ht="31.5">
      <c r="A181" s="2">
        <f>+MAX($A$9:A180)+1</f>
        <v>173</v>
      </c>
      <c r="B181" s="3" t="s">
        <v>344</v>
      </c>
      <c r="C181" s="3" t="s">
        <v>345</v>
      </c>
      <c r="D181" s="4">
        <f>+VLOOKUP($B181,'[1]TONG HOP CHINH'!$B$14:$T$366,3,0)</f>
        <v>1.3</v>
      </c>
      <c r="E181" s="4">
        <f>+VLOOKUP(B181,'[1]TONG HOP CHINH'!$B$14:$T$366,7,0)</f>
        <v>22</v>
      </c>
    </row>
    <row r="182" spans="1:5" s="6" customFormat="1" ht="31.5">
      <c r="A182" s="2">
        <f>+MAX($A$9:A181)+1</f>
        <v>174</v>
      </c>
      <c r="B182" s="3" t="s">
        <v>346</v>
      </c>
      <c r="C182" s="3" t="s">
        <v>347</v>
      </c>
      <c r="D182" s="4">
        <f>+VLOOKUP($B182,'[1]TONG HOP CHINH'!$B$14:$T$366,3,0)</f>
        <v>0.2</v>
      </c>
      <c r="E182" s="4">
        <f>+VLOOKUP(B182,'[1]TONG HOP CHINH'!$B$14:$T$366,7,0)</f>
        <v>6.05</v>
      </c>
    </row>
    <row r="183" spans="1:5" s="6" customFormat="1" ht="31.5">
      <c r="A183" s="2">
        <f>+MAX($A$9:A182)+1</f>
        <v>175</v>
      </c>
      <c r="B183" s="9" t="s">
        <v>348</v>
      </c>
      <c r="C183" s="9" t="s">
        <v>349</v>
      </c>
      <c r="D183" s="4">
        <f>+VLOOKUP($B183,'[1]TONG HOP CHINH'!$B$14:$T$366,3,0)</f>
        <v>0.1412</v>
      </c>
      <c r="E183" s="4">
        <f>+VLOOKUP(B183,'[1]TONG HOP CHINH'!$B$14:$T$366,7,0)</f>
        <v>2.5</v>
      </c>
    </row>
    <row r="184" spans="1:5" s="6" customFormat="1" ht="47.25">
      <c r="A184" s="2">
        <f>+MAX($A$9:A183)+1</f>
        <v>176</v>
      </c>
      <c r="B184" s="9" t="s">
        <v>350</v>
      </c>
      <c r="C184" s="9" t="s">
        <v>351</v>
      </c>
      <c r="D184" s="4">
        <f>+VLOOKUP($B184,'[1]TONG HOP CHINH'!$B$14:$T$366,3,0)</f>
        <v>0.36</v>
      </c>
      <c r="E184" s="4">
        <f>+VLOOKUP(B184,'[1]TONG HOP CHINH'!$B$14:$T$366,7,0)</f>
        <v>6.8</v>
      </c>
    </row>
    <row r="185" spans="1:5" s="6" customFormat="1" ht="15.75">
      <c r="A185" s="2">
        <f>+MAX($A$9:A184)+1</f>
        <v>177</v>
      </c>
      <c r="B185" s="9" t="s">
        <v>352</v>
      </c>
      <c r="C185" s="9" t="s">
        <v>353</v>
      </c>
      <c r="D185" s="4">
        <f>+VLOOKUP($B185,'[1]TONG HOP CHINH'!$B$14:$T$366,3,0)</f>
        <v>0.287</v>
      </c>
      <c r="E185" s="4">
        <f>+VLOOKUP(B185,'[1]TONG HOP CHINH'!$B$14:$T$366,7,0)</f>
        <v>14.052</v>
      </c>
    </row>
    <row r="186" spans="1:5" s="6" customFormat="1" ht="31.5">
      <c r="A186" s="2">
        <f>+MAX($A$9:A185)+1</f>
        <v>178</v>
      </c>
      <c r="B186" s="11" t="s">
        <v>354</v>
      </c>
      <c r="C186" s="11" t="s">
        <v>355</v>
      </c>
      <c r="D186" s="4">
        <f>+VLOOKUP($B186,'[1]TONG HOP CHINH'!$B$14:$T$366,3,0)</f>
        <v>20.9</v>
      </c>
      <c r="E186" s="4">
        <f>+VLOOKUP(B186,'[1]TONG HOP CHINH'!$B$14:$T$366,7,0)</f>
        <v>98</v>
      </c>
    </row>
    <row r="187" spans="1:5" s="6" customFormat="1" ht="31.5">
      <c r="A187" s="2">
        <f>+MAX($A$9:A186)+1</f>
        <v>179</v>
      </c>
      <c r="B187" s="11" t="s">
        <v>356</v>
      </c>
      <c r="C187" s="11" t="s">
        <v>357</v>
      </c>
      <c r="D187" s="4">
        <f>+VLOOKUP($B187,'[1]TONG HOP CHINH'!$B$14:$T$366,3,0)</f>
        <v>49.79</v>
      </c>
      <c r="E187" s="4">
        <f>+VLOOKUP(B187,'[1]TONG HOP CHINH'!$B$14:$T$366,7,0)</f>
        <v>2068.24</v>
      </c>
    </row>
    <row r="188" spans="1:5" s="6" customFormat="1" ht="47.25">
      <c r="A188" s="2">
        <f>+MAX($A$9:A187)+1</f>
        <v>180</v>
      </c>
      <c r="B188" s="11" t="s">
        <v>358</v>
      </c>
      <c r="C188" s="11" t="s">
        <v>359</v>
      </c>
      <c r="D188" s="4">
        <f>+VLOOKUP($B188,'[1]TONG HOP CHINH'!$B$14:$T$366,3,0)</f>
        <v>40.45</v>
      </c>
      <c r="E188" s="4">
        <f>+VLOOKUP(B188,'[1]TONG HOP CHINH'!$B$14:$T$366,7,0)</f>
        <v>2107.01</v>
      </c>
    </row>
    <row r="189" spans="1:5" s="6" customFormat="1" ht="47.25">
      <c r="A189" s="2">
        <f>+MAX($A$9:A188)+1</f>
        <v>181</v>
      </c>
      <c r="B189" s="11" t="s">
        <v>360</v>
      </c>
      <c r="C189" s="11" t="s">
        <v>361</v>
      </c>
      <c r="D189" s="4">
        <f>+VLOOKUP($B189,'[1]TONG HOP CHINH'!$B$14:$T$366,3,0)</f>
        <v>30.49</v>
      </c>
      <c r="E189" s="4">
        <f>+VLOOKUP(B189,'[1]TONG HOP CHINH'!$B$14:$T$366,7,0)</f>
        <v>1860.3</v>
      </c>
    </row>
    <row r="190" spans="1:5" s="6" customFormat="1" ht="31.5">
      <c r="A190" s="2">
        <f>+MAX($A$9:A189)+1</f>
        <v>182</v>
      </c>
      <c r="B190" s="11" t="s">
        <v>362</v>
      </c>
      <c r="C190" s="11" t="s">
        <v>363</v>
      </c>
      <c r="D190" s="4">
        <f>+VLOOKUP($B190,'[1]TONG HOP CHINH'!$B$14:$T$366,3,0)</f>
        <v>44.65</v>
      </c>
      <c r="E190" s="4">
        <f>+VLOOKUP(B190,'[1]TONG HOP CHINH'!$B$14:$T$366,7,0)</f>
        <v>3163.83</v>
      </c>
    </row>
    <row r="191" spans="1:5" s="6" customFormat="1" ht="47.25">
      <c r="A191" s="2">
        <f>+MAX($A$9:A190)+1</f>
        <v>183</v>
      </c>
      <c r="B191" s="11" t="s">
        <v>364</v>
      </c>
      <c r="C191" s="11" t="s">
        <v>363</v>
      </c>
      <c r="D191" s="4">
        <f>+VLOOKUP($B191,'[1]TONG HOP CHINH'!$B$14:$T$366,3,0)</f>
        <v>19.4</v>
      </c>
      <c r="E191" s="4">
        <f>+VLOOKUP(B191,'[1]TONG HOP CHINH'!$B$14:$T$366,7,0)</f>
        <v>3350.5</v>
      </c>
    </row>
    <row r="192" spans="1:5" s="6" customFormat="1" ht="63">
      <c r="A192" s="2">
        <f>+MAX($A$9:A191)+1</f>
        <v>184</v>
      </c>
      <c r="B192" s="11" t="s">
        <v>365</v>
      </c>
      <c r="C192" s="11" t="s">
        <v>366</v>
      </c>
      <c r="D192" s="4">
        <f>+VLOOKUP($B192,'[1]TONG HOP CHINH'!$B$14:$T$366,3,0)</f>
        <v>12.9</v>
      </c>
      <c r="E192" s="4">
        <f>+VLOOKUP(B192,'[1]TONG HOP CHINH'!$B$14:$T$366,7,0)</f>
        <v>1199.85</v>
      </c>
    </row>
    <row r="193" spans="1:5" s="6" customFormat="1" ht="47.25">
      <c r="A193" s="2">
        <f>+MAX($A$9:A192)+1</f>
        <v>185</v>
      </c>
      <c r="B193" s="11" t="s">
        <v>367</v>
      </c>
      <c r="C193" s="11" t="s">
        <v>368</v>
      </c>
      <c r="D193" s="4">
        <f>+VLOOKUP($B193,'[1]TONG HOP CHINH'!$B$14:$T$366,3,0)</f>
        <v>9.04</v>
      </c>
      <c r="E193" s="4">
        <f>+VLOOKUP(B193,'[1]TONG HOP CHINH'!$B$14:$T$366,7,0)</f>
        <v>1486.06</v>
      </c>
    </row>
    <row r="194" spans="1:5" s="6" customFormat="1" ht="47.25">
      <c r="A194" s="2">
        <f>+MAX($A$9:A193)+1</f>
        <v>186</v>
      </c>
      <c r="B194" s="11" t="s">
        <v>369</v>
      </c>
      <c r="C194" s="11" t="s">
        <v>370</v>
      </c>
      <c r="D194" s="4">
        <f>+VLOOKUP($B194,'[1]TONG HOP CHINH'!$B$14:$T$366,3,0)</f>
        <v>12.3</v>
      </c>
      <c r="E194" s="4">
        <f>+VLOOKUP(B194,'[1]TONG HOP CHINH'!$B$14:$T$366,7,0)</f>
        <v>1356.97</v>
      </c>
    </row>
    <row r="195" spans="1:5" s="6" customFormat="1" ht="47.25">
      <c r="A195" s="2">
        <f>+MAX($A$9:A194)+1</f>
        <v>187</v>
      </c>
      <c r="B195" s="11" t="s">
        <v>371</v>
      </c>
      <c r="C195" s="11" t="s">
        <v>372</v>
      </c>
      <c r="D195" s="4">
        <f>+VLOOKUP($B195,'[1]TONG HOP CHINH'!$B$14:$T$366,3,0)</f>
        <v>28</v>
      </c>
      <c r="E195" s="4">
        <f>+VLOOKUP(B195,'[1]TONG HOP CHINH'!$B$14:$T$366,7,0)</f>
        <v>1508.25</v>
      </c>
    </row>
    <row r="196" spans="1:5" s="6" customFormat="1" ht="47.25">
      <c r="A196" s="2">
        <f>+MAX($A$9:A195)+1</f>
        <v>188</v>
      </c>
      <c r="B196" s="11" t="s">
        <v>373</v>
      </c>
      <c r="C196" s="11" t="s">
        <v>374</v>
      </c>
      <c r="D196" s="4">
        <f>+VLOOKUP($B196,'[1]TONG HOP CHINH'!$B$14:$T$366,3,0)</f>
        <v>0.32</v>
      </c>
      <c r="E196" s="4">
        <f>+VLOOKUP(B196,'[1]TONG HOP CHINH'!$B$14:$T$366,7,0)</f>
        <v>8</v>
      </c>
    </row>
    <row r="197" spans="1:5" s="6" customFormat="1" ht="31.5">
      <c r="A197" s="2">
        <f>+MAX($A$9:A196)+1</f>
        <v>189</v>
      </c>
      <c r="B197" s="11" t="s">
        <v>375</v>
      </c>
      <c r="C197" s="11" t="s">
        <v>122</v>
      </c>
      <c r="D197" s="4">
        <f>+VLOOKUP($B197,'[1]TONG HOP CHINH'!$B$14:$T$366,3,0)</f>
        <v>39.19</v>
      </c>
      <c r="E197" s="4">
        <f>+VLOOKUP(B197,'[1]TONG HOP CHINH'!$B$14:$T$366,7,0)</f>
        <v>463.667</v>
      </c>
    </row>
    <row r="198" spans="1:5" s="6" customFormat="1" ht="47.25">
      <c r="A198" s="2">
        <f>+MAX($A$9:A197)+1</f>
        <v>190</v>
      </c>
      <c r="B198" s="11" t="s">
        <v>376</v>
      </c>
      <c r="C198" s="11" t="s">
        <v>377</v>
      </c>
      <c r="D198" s="4">
        <f>+VLOOKUP($B198,'[1]TONG HOP CHINH'!$B$14:$T$366,3,0)</f>
        <v>76.96</v>
      </c>
      <c r="E198" s="4">
        <f>+VLOOKUP(B198,'[1]TONG HOP CHINH'!$B$14:$T$366,7,0)</f>
        <v>1068.417</v>
      </c>
    </row>
    <row r="199" spans="1:5" s="6" customFormat="1" ht="31.5">
      <c r="A199" s="2">
        <f>+MAX($A$9:A198)+1</f>
        <v>191</v>
      </c>
      <c r="B199" s="24" t="s">
        <v>378</v>
      </c>
      <c r="C199" s="19" t="s">
        <v>379</v>
      </c>
      <c r="D199" s="4">
        <f>+VLOOKUP($B199,'[1]TONG HOP CHINH'!$B$14:$T$366,3,0)</f>
        <v>8.75</v>
      </c>
      <c r="E199" s="4">
        <f>+VLOOKUP(B199,'[1]TONG HOP CHINH'!$B$14:$T$366,7,0)</f>
        <v>320</v>
      </c>
    </row>
    <row r="200" spans="1:5" s="6" customFormat="1" ht="31.5">
      <c r="A200" s="2">
        <f>+MAX($A$9:A199)+1</f>
        <v>192</v>
      </c>
      <c r="B200" s="11" t="s">
        <v>380</v>
      </c>
      <c r="C200" s="11" t="s">
        <v>381</v>
      </c>
      <c r="D200" s="4">
        <f>+VLOOKUP($B200,'[1]TONG HOP CHINH'!$B$14:$T$366,3,0)</f>
        <v>1.3</v>
      </c>
      <c r="E200" s="4">
        <f>+VLOOKUP(B200,'[1]TONG HOP CHINH'!$B$14:$T$366,7,0)</f>
        <v>56.14</v>
      </c>
    </row>
    <row r="201" spans="1:5" s="6" customFormat="1" ht="31.5">
      <c r="A201" s="2">
        <f>+MAX($A$9:A200)+1</f>
        <v>193</v>
      </c>
      <c r="B201" s="11" t="s">
        <v>382</v>
      </c>
      <c r="C201" s="11" t="s">
        <v>383</v>
      </c>
      <c r="D201" s="4">
        <f>+VLOOKUP($B201,'[1]TONG HOP CHINH'!$B$14:$T$366,3,0)</f>
        <v>2.3595</v>
      </c>
      <c r="E201" s="4">
        <f>+VLOOKUP(B201,'[1]TONG HOP CHINH'!$B$14:$T$366,7,0)</f>
        <v>40</v>
      </c>
    </row>
    <row r="202" spans="1:5" s="6" customFormat="1" ht="47.25">
      <c r="A202" s="2">
        <f>+MAX($A$9:A201)+1</f>
        <v>194</v>
      </c>
      <c r="B202" s="11" t="s">
        <v>384</v>
      </c>
      <c r="C202" s="11" t="s">
        <v>385</v>
      </c>
      <c r="D202" s="5" t="str">
        <f>+VLOOKUP($B202,'[1]TONG HOP CHINH'!$B$14:$T$366,3,0)</f>
        <v>thuê văn phòng</v>
      </c>
      <c r="E202" s="4">
        <f>+VLOOKUP(B202,'[1]TONG HOP CHINH'!$B$14:$T$366,7,0)</f>
        <v>2.4</v>
      </c>
    </row>
    <row r="203" spans="1:5" s="6" customFormat="1" ht="78.75">
      <c r="A203" s="2">
        <f>+MAX($A$9:A202)+1</f>
        <v>195</v>
      </c>
      <c r="B203" s="11" t="s">
        <v>386</v>
      </c>
      <c r="C203" s="20" t="s">
        <v>387</v>
      </c>
      <c r="D203" s="5">
        <f>+VLOOKUP($B203,'[1]TONG HOP CHINH'!$B$14:$T$366,3,0)</f>
        <v>249.51</v>
      </c>
      <c r="E203" s="4">
        <f>+VLOOKUP(B203,'[1]TONG HOP CHINH'!$B$14:$T$366,7,0)</f>
        <v>1298.968</v>
      </c>
    </row>
    <row r="204" spans="1:5" s="6" customFormat="1" ht="47.25">
      <c r="A204" s="2">
        <f>+MAX($A$9:A203)+1</f>
        <v>196</v>
      </c>
      <c r="B204" s="3" t="s">
        <v>388</v>
      </c>
      <c r="C204" s="3" t="s">
        <v>389</v>
      </c>
      <c r="D204" s="4">
        <f>+VLOOKUP($B204,'[1]TONG HOP CHINH'!$B$14:$T$366,3,0)</f>
        <v>660</v>
      </c>
      <c r="E204" s="4">
        <f>+VLOOKUP(B204,'[1]TONG HOP CHINH'!$B$14:$T$366,7,0)</f>
        <v>2937</v>
      </c>
    </row>
    <row r="205" spans="1:5" s="6" customFormat="1" ht="63">
      <c r="A205" s="2">
        <f>+MAX($A$9:A204)+1</f>
        <v>197</v>
      </c>
      <c r="B205" s="3" t="s">
        <v>390</v>
      </c>
      <c r="C205" s="3" t="s">
        <v>391</v>
      </c>
      <c r="D205" s="4">
        <f>+VLOOKUP($B205,'[1]TONG HOP CHINH'!$B$14:$T$366,4,0)</f>
        <v>5</v>
      </c>
      <c r="E205" s="4">
        <f>+VLOOKUP(B205,'[1]TONG HOP CHINH'!$B$14:$T$366,7,0)</f>
        <v>742.7</v>
      </c>
    </row>
    <row r="206" spans="1:5" s="6" customFormat="1" ht="49.5">
      <c r="A206" s="2">
        <f>+MAX($A$9:A205)+1</f>
        <v>198</v>
      </c>
      <c r="B206" s="18" t="s">
        <v>392</v>
      </c>
      <c r="C206" s="3" t="s">
        <v>393</v>
      </c>
      <c r="D206" s="4">
        <f>+VLOOKUP($B206,'[1]TONG HOP CHINH'!$B$14:$T$366,4,0)</f>
        <v>15.68</v>
      </c>
      <c r="E206" s="4">
        <f>+VLOOKUP(B206,'[1]TONG HOP CHINH'!$B$14:$T$366,7,0)</f>
        <v>2348.4</v>
      </c>
    </row>
    <row r="207" spans="1:5" s="6" customFormat="1" ht="47.25">
      <c r="A207" s="2">
        <f>+MAX($A$9:A206)+1</f>
        <v>199</v>
      </c>
      <c r="B207" s="3" t="s">
        <v>394</v>
      </c>
      <c r="C207" s="3" t="s">
        <v>395</v>
      </c>
      <c r="D207" s="4">
        <f>+VLOOKUP($B207,'[1]TONG HOP CHINH'!$B$14:$T$366,4,0)</f>
        <v>12.31</v>
      </c>
      <c r="E207" s="4">
        <f>+VLOOKUP(B207,'[1]TONG HOP CHINH'!$B$14:$T$366,7,0)</f>
        <v>645.725</v>
      </c>
    </row>
    <row r="208" spans="1:5" s="6" customFormat="1" ht="78.75">
      <c r="A208" s="2">
        <f>+MAX($A$9:A207)+1</f>
        <v>200</v>
      </c>
      <c r="B208" s="3" t="s">
        <v>396</v>
      </c>
      <c r="C208" s="3" t="s">
        <v>397</v>
      </c>
      <c r="D208" s="4">
        <f>+VLOOKUP($B208,'[1]TONG HOP CHINH'!$B$14:$T$366,4,0)</f>
        <v>1</v>
      </c>
      <c r="E208" s="4">
        <f>+VLOOKUP(B208,'[1]TONG HOP CHINH'!$B$14:$T$366,7,0)</f>
        <v>70.172</v>
      </c>
    </row>
    <row r="209" spans="1:5" s="6" customFormat="1" ht="47.25">
      <c r="A209" s="2">
        <f>+MAX($A$9:A208)+1</f>
        <v>201</v>
      </c>
      <c r="B209" s="9" t="s">
        <v>398</v>
      </c>
      <c r="C209" s="9" t="s">
        <v>399</v>
      </c>
      <c r="D209" s="4">
        <f>+VLOOKUP($B209,'[1]TONG HOP CHINH'!$B$14:$T$366,4,0)</f>
        <v>13.08</v>
      </c>
      <c r="E209" s="4">
        <f>+VLOOKUP(B209,'[1]TONG HOP CHINH'!$B$14:$T$366,7,0)</f>
        <v>581.87</v>
      </c>
    </row>
    <row r="210" spans="1:5" s="6" customFormat="1" ht="78.75">
      <c r="A210" s="2">
        <f>+MAX($A$9:A209)+1</f>
        <v>202</v>
      </c>
      <c r="B210" s="10" t="s">
        <v>400</v>
      </c>
      <c r="C210" s="21" t="s">
        <v>401</v>
      </c>
      <c r="D210" s="4">
        <f>+VLOOKUP($B210,'[1]TONG HOP CHINH'!$B$14:$T$366,4,0)</f>
        <v>0.5</v>
      </c>
      <c r="E210" s="4">
        <f>+VLOOKUP(B210,'[1]TONG HOP CHINH'!$B$14:$T$366,7,0)</f>
        <v>28.340000000000003</v>
      </c>
    </row>
    <row r="211" spans="1:5" s="6" customFormat="1" ht="31.5">
      <c r="A211" s="2">
        <f>+MAX($A$9:A210)+1</f>
        <v>203</v>
      </c>
      <c r="B211" s="10" t="s">
        <v>402</v>
      </c>
      <c r="C211" s="10" t="s">
        <v>403</v>
      </c>
      <c r="D211" s="4">
        <f>+VLOOKUP($B211,'[1]TONG HOP CHINH'!$B$14:$T$366,4,0)</f>
        <v>10.2</v>
      </c>
      <c r="E211" s="4">
        <f>+VLOOKUP(B211,'[1]TONG HOP CHINH'!$B$14:$T$366,7,0)</f>
        <v>556.375</v>
      </c>
    </row>
    <row r="212" spans="1:5" s="6" customFormat="1" ht="47.25">
      <c r="A212" s="2">
        <f>+MAX($A$9:A211)+1</f>
        <v>204</v>
      </c>
      <c r="B212" s="10" t="s">
        <v>404</v>
      </c>
      <c r="C212" s="10" t="s">
        <v>405</v>
      </c>
      <c r="D212" s="4">
        <f>+VLOOKUP($B212,'[1]TONG HOP CHINH'!$B$14:$T$366,4,0)</f>
        <v>3.2955</v>
      </c>
      <c r="E212" s="4">
        <f>+VLOOKUP(B212,'[1]TONG HOP CHINH'!$B$14:$T$366,7,0)</f>
        <v>232.7</v>
      </c>
    </row>
    <row r="213" spans="1:5" s="6" customFormat="1" ht="66">
      <c r="A213" s="2">
        <f>+MAX($A$9:A212)+1</f>
        <v>205</v>
      </c>
      <c r="B213" s="18" t="s">
        <v>406</v>
      </c>
      <c r="C213" s="11" t="s">
        <v>407</v>
      </c>
      <c r="D213" s="4">
        <f>+VLOOKUP($B213,'[1]TONG HOP CHINH'!$B$14:$T$366,4,0)</f>
        <v>3</v>
      </c>
      <c r="E213" s="4">
        <f>+VLOOKUP(B213,'[1]TONG HOP CHINH'!$B$14:$T$366,7,0)</f>
        <v>182.82</v>
      </c>
    </row>
    <row r="214" spans="1:5" s="6" customFormat="1" ht="78.75">
      <c r="A214" s="2">
        <f>+MAX($A$9:A213)+1</f>
        <v>206</v>
      </c>
      <c r="B214" s="3" t="s">
        <v>408</v>
      </c>
      <c r="C214" s="10" t="s">
        <v>409</v>
      </c>
      <c r="D214" s="4">
        <f>+VLOOKUP($B214,'[1]TONG HOP CHINH'!$B$14:$T$366,4,0)</f>
        <v>1.5</v>
      </c>
      <c r="E214" s="4">
        <f>+VLOOKUP(B214,'[1]TONG HOP CHINH'!$B$14:$T$366,7,0)</f>
        <v>291.46</v>
      </c>
    </row>
    <row r="215" spans="1:5" s="6" customFormat="1" ht="63">
      <c r="A215" s="2">
        <f>+MAX($A$9:A214)+1</f>
        <v>207</v>
      </c>
      <c r="B215" s="10" t="s">
        <v>410</v>
      </c>
      <c r="C215" s="10" t="s">
        <v>411</v>
      </c>
      <c r="D215" s="4">
        <f>+VLOOKUP($B215,'[1]TONG HOP CHINH'!$B$14:$T$366,4,0)</f>
        <v>8</v>
      </c>
      <c r="E215" s="4">
        <f>+VLOOKUP(B215,'[1]TONG HOP CHINH'!$B$14:$T$366,7,0)</f>
        <v>492.15</v>
      </c>
    </row>
    <row r="216" spans="1:5" s="6" customFormat="1" ht="47.25">
      <c r="A216" s="2">
        <f>+MAX($A$9:A215)+1</f>
        <v>208</v>
      </c>
      <c r="B216" s="11" t="s">
        <v>412</v>
      </c>
      <c r="C216" s="11" t="s">
        <v>413</v>
      </c>
      <c r="D216" s="4">
        <f>+VLOOKUP($B216,'[1]TONG HOP CHINH'!$B$14:$T$366,4,0)</f>
        <v>14.6003</v>
      </c>
      <c r="E216" s="4">
        <f>+VLOOKUP(B216,'[1]TONG HOP CHINH'!$B$14:$T$366,7,0)</f>
        <v>1473.225</v>
      </c>
    </row>
    <row r="217" spans="1:5" s="6" customFormat="1" ht="63">
      <c r="A217" s="2">
        <f>+MAX($A$9:A216)+1</f>
        <v>209</v>
      </c>
      <c r="B217" s="11" t="s">
        <v>414</v>
      </c>
      <c r="C217" s="11" t="s">
        <v>415</v>
      </c>
      <c r="D217" s="4">
        <f>+VLOOKUP($B217,'[1]TONG HOP CHINH'!$B$14:$T$366,4,0)</f>
        <v>24.9</v>
      </c>
      <c r="E217" s="4">
        <f>+VLOOKUP(B217,'[1]TONG HOP CHINH'!$B$14:$T$366,7,0)</f>
        <v>1842</v>
      </c>
    </row>
    <row r="218" spans="1:5" s="6" customFormat="1" ht="49.5">
      <c r="A218" s="2">
        <f>+MAX($A$9:A217)+1</f>
        <v>210</v>
      </c>
      <c r="B218" s="18" t="s">
        <v>416</v>
      </c>
      <c r="C218" s="11" t="s">
        <v>417</v>
      </c>
      <c r="D218" s="4">
        <f>+VLOOKUP($B218,'[1]TONG HOP CHINH'!$B$14:$T$366,4,0)</f>
        <v>2</v>
      </c>
      <c r="E218" s="4">
        <f>+VLOOKUP(B218,'[1]TONG HOP CHINH'!$B$14:$T$366,7,0)</f>
        <v>154.388</v>
      </c>
    </row>
    <row r="219" spans="1:5" s="6" customFormat="1" ht="63">
      <c r="A219" s="2">
        <f>+MAX($A$9:A218)+1</f>
        <v>211</v>
      </c>
      <c r="B219" s="11" t="s">
        <v>418</v>
      </c>
      <c r="C219" s="11" t="s">
        <v>419</v>
      </c>
      <c r="D219" s="4">
        <f>+VLOOKUP($B219,'[1]TONG HOP CHINH'!$B$14:$T$366,4,0)</f>
        <v>8</v>
      </c>
      <c r="E219" s="4">
        <f>+VLOOKUP(B219,'[1]TONG HOP CHINH'!$B$14:$T$366,7,0)</f>
        <v>910.4</v>
      </c>
    </row>
    <row r="220" spans="1:5" s="6" customFormat="1" ht="49.5">
      <c r="A220" s="2">
        <f>+MAX($A$9:A219)+1</f>
        <v>212</v>
      </c>
      <c r="B220" s="18" t="s">
        <v>420</v>
      </c>
      <c r="C220" s="11" t="s">
        <v>421</v>
      </c>
      <c r="D220" s="4">
        <f>+VLOOKUP($B220,'[1]TONG HOP CHINH'!$B$14:$T$366,4,0)</f>
        <v>7</v>
      </c>
      <c r="E220" s="4">
        <f>+VLOOKUP(B220,'[1]TONG HOP CHINH'!$B$14:$T$366,7,0)</f>
        <v>273.18</v>
      </c>
    </row>
    <row r="221" spans="1:5" s="6" customFormat="1" ht="47.25">
      <c r="A221" s="2">
        <f>+MAX($A$9:A220)+1</f>
        <v>213</v>
      </c>
      <c r="B221" s="11" t="s">
        <v>422</v>
      </c>
      <c r="C221" s="11" t="s">
        <v>423</v>
      </c>
      <c r="D221" s="4">
        <f>+VLOOKUP($B221,'[1]TONG HOP CHINH'!$B$14:$T$366,4,0)</f>
        <v>1.1</v>
      </c>
      <c r="E221" s="4">
        <f>+VLOOKUP(B221,'[1]TONG HOP CHINH'!$B$14:$T$366,7,0)</f>
        <v>167.616</v>
      </c>
    </row>
    <row r="222" spans="1:5" s="6" customFormat="1" ht="63">
      <c r="A222" s="2">
        <f>+MAX($A$9:A221)+1</f>
        <v>214</v>
      </c>
      <c r="B222" s="11" t="s">
        <v>424</v>
      </c>
      <c r="C222" s="11" t="s">
        <v>425</v>
      </c>
      <c r="D222" s="4">
        <f>+VLOOKUP($B222,'[1]TONG HOP CHINH'!$B$14:$T$366,4,0)</f>
        <v>8</v>
      </c>
      <c r="E222" s="4">
        <f>+VLOOKUP(B222,'[1]TONG HOP CHINH'!$B$14:$T$366,7,0)</f>
        <v>3174</v>
      </c>
    </row>
    <row r="223" spans="1:5" s="6" customFormat="1" ht="63">
      <c r="A223" s="2">
        <f>+MAX($A$9:A222)+1</f>
        <v>215</v>
      </c>
      <c r="B223" s="11" t="s">
        <v>426</v>
      </c>
      <c r="C223" s="11" t="s">
        <v>427</v>
      </c>
      <c r="D223" s="4">
        <f>+VLOOKUP($B223,'[1]TONG HOP CHINH'!$B$14:$T$366,4,0)</f>
        <v>40</v>
      </c>
      <c r="E223" s="4">
        <f>+VLOOKUP(B223,'[1]TONG HOP CHINH'!$B$14:$T$366,7,0)</f>
        <v>2912.5</v>
      </c>
    </row>
    <row r="224" spans="1:5" s="6" customFormat="1" ht="47.25">
      <c r="A224" s="2">
        <f>+MAX($A$9:A223)+1</f>
        <v>216</v>
      </c>
      <c r="B224" s="11" t="s">
        <v>428</v>
      </c>
      <c r="C224" s="11" t="s">
        <v>429</v>
      </c>
      <c r="D224" s="4">
        <f>+VLOOKUP($B224,'[1]TONG HOP CHINH'!$B$14:$T$366,4,0)</f>
        <v>17.6</v>
      </c>
      <c r="E224" s="4">
        <f>+VLOOKUP(B224,'[1]TONG HOP CHINH'!$B$14:$T$366,7,0)</f>
        <v>1118.16</v>
      </c>
    </row>
    <row r="225" spans="1:5" s="6" customFormat="1" ht="63">
      <c r="A225" s="2">
        <f>+MAX($A$9:A224)+1</f>
        <v>217</v>
      </c>
      <c r="B225" s="22" t="s">
        <v>430</v>
      </c>
      <c r="C225" s="11" t="s">
        <v>431</v>
      </c>
      <c r="D225" s="4">
        <f>+VLOOKUP($B225,'[1]TONG HOP CHINH'!$B$14:$T$366,4,0)</f>
        <v>14.5</v>
      </c>
      <c r="E225" s="4">
        <f>+VLOOKUP(B225,'[1]TONG HOP CHINH'!$B$14:$T$366,7,0)</f>
        <v>851</v>
      </c>
    </row>
    <row r="226" spans="1:5" s="6" customFormat="1" ht="47.25">
      <c r="A226" s="2">
        <f>+MAX($A$9:A225)+1</f>
        <v>218</v>
      </c>
      <c r="B226" s="11" t="s">
        <v>432</v>
      </c>
      <c r="C226" s="11" t="s">
        <v>433</v>
      </c>
      <c r="D226" s="4">
        <f>+VLOOKUP($B226,'[1]TONG HOP CHINH'!$B$14:$T$366,4,0)</f>
        <v>7.3</v>
      </c>
      <c r="E226" s="4">
        <f>+VLOOKUP(B226,'[1]TONG HOP CHINH'!$B$14:$T$366,7,0)</f>
        <v>885.48</v>
      </c>
    </row>
    <row r="227" spans="1:5" s="6" customFormat="1" ht="47.25">
      <c r="A227" s="2">
        <f>+MAX($A$9:A226)+1</f>
        <v>219</v>
      </c>
      <c r="B227" s="12" t="s">
        <v>434</v>
      </c>
      <c r="C227" s="11" t="s">
        <v>435</v>
      </c>
      <c r="D227" s="4">
        <f>+VLOOKUP($B227,'[1]TONG HOP CHINH'!$B$14:$T$366,4,0)</f>
        <v>6.56</v>
      </c>
      <c r="E227" s="4">
        <f>+VLOOKUP(B227,'[1]TONG HOP CHINH'!$B$14:$T$366,7,0)</f>
        <v>466</v>
      </c>
    </row>
    <row r="228" spans="1:5" s="6" customFormat="1" ht="31.5">
      <c r="A228" s="2">
        <f>+MAX($A$9:A227)+1</f>
        <v>220</v>
      </c>
      <c r="B228" s="14" t="s">
        <v>436</v>
      </c>
      <c r="C228" s="11" t="s">
        <v>437</v>
      </c>
      <c r="D228" s="4">
        <f>+VLOOKUP($B228,'[1]TONG HOP CHINH'!$B$14:$T$366,4,0)</f>
        <v>5.7</v>
      </c>
      <c r="E228" s="4">
        <f>+VLOOKUP(B228,'[1]TONG HOP CHINH'!$B$14:$T$366,7,0)</f>
        <v>466</v>
      </c>
    </row>
    <row r="229" spans="1:5" s="6" customFormat="1" ht="63">
      <c r="A229" s="2">
        <f>+MAX($A$9:A228)+1</f>
        <v>221</v>
      </c>
      <c r="B229" s="14" t="s">
        <v>438</v>
      </c>
      <c r="C229" s="11" t="s">
        <v>439</v>
      </c>
      <c r="D229" s="4">
        <f>+VLOOKUP($B229,'[1]TONG HOP CHINH'!$B$14:$T$366,4,0)</f>
        <v>8.5</v>
      </c>
      <c r="E229" s="4">
        <f>+VLOOKUP(B229,'[1]TONG HOP CHINH'!$B$14:$T$366,7,0)</f>
        <v>1012</v>
      </c>
    </row>
    <row r="230" spans="1:5" s="6" customFormat="1" ht="47.25">
      <c r="A230" s="2">
        <f>+MAX($A$9:A229)+1</f>
        <v>222</v>
      </c>
      <c r="B230" s="14" t="s">
        <v>440</v>
      </c>
      <c r="C230" s="14" t="s">
        <v>441</v>
      </c>
      <c r="D230" s="4">
        <f>+VLOOKUP($B230,'[1]TONG HOP CHINH'!$B$14:$T$366,4,0)</f>
        <v>4.14</v>
      </c>
      <c r="E230" s="4">
        <f>+VLOOKUP(B230,'[1]TONG HOP CHINH'!$B$14:$T$366,7,0)</f>
        <v>329.05</v>
      </c>
    </row>
    <row r="231" spans="1:5" s="6" customFormat="1" ht="47.25">
      <c r="A231" s="2">
        <f>+MAX($A$9:A230)+1</f>
        <v>223</v>
      </c>
      <c r="B231" s="14" t="s">
        <v>442</v>
      </c>
      <c r="C231" s="14" t="s">
        <v>443</v>
      </c>
      <c r="D231" s="4">
        <f>+VLOOKUP($B231,'[1]TONG HOP CHINH'!$B$14:$T$366,4,0)</f>
        <v>2.8</v>
      </c>
      <c r="E231" s="4">
        <f>+VLOOKUP(B231,'[1]TONG HOP CHINH'!$B$14:$T$366,7,0)</f>
        <v>245.82</v>
      </c>
    </row>
    <row r="232" spans="1:5" s="6" customFormat="1" ht="48" customHeight="1">
      <c r="A232" s="2">
        <f>+MAX($A$9:A231)+1</f>
        <v>224</v>
      </c>
      <c r="B232" s="9" t="s">
        <v>444</v>
      </c>
      <c r="C232" s="9" t="s">
        <v>445</v>
      </c>
      <c r="D232" s="4">
        <f>+VLOOKUP($B232,'[1]TONG HOP CHINH'!$B$14:$T$366,4,0)</f>
        <v>3.8</v>
      </c>
      <c r="E232" s="4">
        <f>+VLOOKUP(B232,'[1]TONG HOP CHINH'!$B$14:$T$366,7,0)</f>
        <v>35.5</v>
      </c>
    </row>
    <row r="233" spans="1:5" s="6" customFormat="1" ht="31.5">
      <c r="A233" s="2">
        <f>+MAX($A$9:A232)+1</f>
        <v>225</v>
      </c>
      <c r="B233" s="14" t="s">
        <v>446</v>
      </c>
      <c r="C233" s="14" t="s">
        <v>447</v>
      </c>
      <c r="D233" s="4">
        <f>+VLOOKUP($B233,'[1]TONG HOP CHINH'!$B$14:$T$366,4,0)</f>
        <v>1.1</v>
      </c>
      <c r="E233" s="4">
        <f>+VLOOKUP(B233,'[1]TONG HOP CHINH'!$B$14:$T$366,7,0)</f>
        <v>50</v>
      </c>
    </row>
    <row r="234" spans="1:5" s="6" customFormat="1" ht="47.25">
      <c r="A234" s="2">
        <f>+MAX($A$9:A233)+1</f>
        <v>226</v>
      </c>
      <c r="B234" s="14" t="s">
        <v>448</v>
      </c>
      <c r="C234" s="14" t="s">
        <v>449</v>
      </c>
      <c r="D234" s="4" t="str">
        <f>+VLOOKUP($B234,'[1]TONG HOP CHINH'!$B$14:$T$366,4,0)</f>
        <v>thuê mái nhà xưởng</v>
      </c>
      <c r="E234" s="4">
        <f>+VLOOKUP(B234,'[1]TONG HOP CHINH'!$B$14:$T$366,7,0)</f>
        <v>15.9</v>
      </c>
    </row>
    <row r="235" spans="1:5" s="6" customFormat="1" ht="47.25">
      <c r="A235" s="2">
        <f>+MAX($A$9:A234)+1</f>
        <v>227</v>
      </c>
      <c r="B235" s="14" t="s">
        <v>450</v>
      </c>
      <c r="C235" s="14" t="s">
        <v>451</v>
      </c>
      <c r="D235" s="4" t="str">
        <f>+VLOOKUP($B235,'[1]TONG HOP CHINH'!$B$14:$T$366,4,0)</f>
        <v>thuê mái nhà xưởng</v>
      </c>
      <c r="E235" s="4">
        <f>+VLOOKUP(B235,'[1]TONG HOP CHINH'!$B$14:$T$366,7,0)</f>
        <v>13.7</v>
      </c>
    </row>
    <row r="236" spans="1:5" s="6" customFormat="1" ht="47.25">
      <c r="A236" s="2">
        <f>+MAX($A$9:A235)+1</f>
        <v>228</v>
      </c>
      <c r="B236" s="14" t="s">
        <v>452</v>
      </c>
      <c r="C236" s="14" t="s">
        <v>453</v>
      </c>
      <c r="D236" s="4" t="str">
        <f>+VLOOKUP($B236,'[1]TONG HOP CHINH'!$B$14:$T$366,4,0)</f>
        <v>thuê mái nhà xưởng</v>
      </c>
      <c r="E236" s="4">
        <f>+VLOOKUP(B236,'[1]TONG HOP CHINH'!$B$14:$T$366,7,0)</f>
        <v>14.72</v>
      </c>
    </row>
    <row r="237" spans="1:5" s="6" customFormat="1" ht="47.25">
      <c r="A237" s="2">
        <f>+MAX($A$9:A236)+1</f>
        <v>229</v>
      </c>
      <c r="B237" s="9" t="s">
        <v>454</v>
      </c>
      <c r="C237" s="9" t="s">
        <v>455</v>
      </c>
      <c r="D237" s="4">
        <f>+VLOOKUP($B237,'[1]TONG HOP CHINH'!$B$14:$T$366,3,0)</f>
        <v>49.5</v>
      </c>
      <c r="E237" s="4">
        <f>+VLOOKUP(B237,'[1]TONG HOP CHINH'!$B$14:$T$366,7,0)</f>
        <v>276.8</v>
      </c>
    </row>
    <row r="238" spans="1:5" s="6" customFormat="1" ht="31.5">
      <c r="A238" s="2">
        <f>+MAX($A$9:A237)+1</f>
        <v>230</v>
      </c>
      <c r="B238" s="11" t="s">
        <v>456</v>
      </c>
      <c r="C238" s="10" t="s">
        <v>457</v>
      </c>
      <c r="D238" s="4">
        <f>+VLOOKUP($B238,'[1]TONG HOP CHINH'!$B$14:$T$366,3,0)</f>
        <v>0.2185</v>
      </c>
      <c r="E238" s="4">
        <f>+VLOOKUP(B238,'[1]TONG HOP CHINH'!$B$14:$T$366,7,0)</f>
        <v>3.666</v>
      </c>
    </row>
    <row r="239" spans="1:5" s="6" customFormat="1" ht="45" customHeight="1">
      <c r="A239" s="2">
        <f>+MAX($A$9:A238)+1</f>
        <v>231</v>
      </c>
      <c r="B239" s="11" t="s">
        <v>458</v>
      </c>
      <c r="C239" s="11" t="s">
        <v>216</v>
      </c>
      <c r="D239" s="4">
        <f>+VLOOKUP($B239,'[1]TONG HOP CHINH'!$B$14:$T$366,3,0)</f>
        <v>3.3144</v>
      </c>
      <c r="E239" s="4">
        <f>+VLOOKUP(B239,'[1]TONG HOP CHINH'!$B$14:$T$366,7,0)</f>
        <v>86.15</v>
      </c>
    </row>
    <row r="240" spans="1:5" s="6" customFormat="1" ht="46.5" customHeight="1">
      <c r="A240" s="2">
        <f>+MAX($A$9:A239)+1</f>
        <v>232</v>
      </c>
      <c r="B240" s="10" t="s">
        <v>459</v>
      </c>
      <c r="C240" s="10" t="s">
        <v>460</v>
      </c>
      <c r="D240" s="4">
        <f>+VLOOKUP($B240,'[1]TONG HOP CHINH'!$B$14:$T$366,3,0)</f>
        <v>0.745</v>
      </c>
      <c r="E240" s="4">
        <f>+VLOOKUP(B240,'[1]TONG HOP CHINH'!$B$14:$T$366,7,0)</f>
        <v>14.6</v>
      </c>
    </row>
    <row r="241" spans="1:5" s="6" customFormat="1" ht="47.25">
      <c r="A241" s="2">
        <f>+MAX($A$9:A240)+1</f>
        <v>233</v>
      </c>
      <c r="B241" s="11" t="s">
        <v>461</v>
      </c>
      <c r="C241" s="11" t="s">
        <v>462</v>
      </c>
      <c r="D241" s="4">
        <f>+VLOOKUP($B241,'[1]TONG HOP CHINH'!$B$14:$T$366,3,0)</f>
        <v>0.3562</v>
      </c>
      <c r="E241" s="4">
        <f>+VLOOKUP(B241,'[1]TONG HOP CHINH'!$B$14:$T$366,7,0)</f>
        <v>7.88</v>
      </c>
    </row>
    <row r="242" spans="1:5" s="6" customFormat="1" ht="59.25" customHeight="1">
      <c r="A242" s="2">
        <f>+MAX($A$9:A241)+1</f>
        <v>234</v>
      </c>
      <c r="B242" s="11" t="s">
        <v>463</v>
      </c>
      <c r="C242" s="11" t="s">
        <v>216</v>
      </c>
      <c r="D242" s="4">
        <f>+VLOOKUP($B242,'[1]TONG HOP CHINH'!$B$14:$T$366,3,0)</f>
        <v>4.6</v>
      </c>
      <c r="E242" s="4">
        <f>+VLOOKUP(B242,'[1]TONG HOP CHINH'!$B$14:$T$366,7,0)</f>
        <v>50.368</v>
      </c>
    </row>
    <row r="243" spans="1:5" s="6" customFormat="1" ht="60" customHeight="1">
      <c r="A243" s="2">
        <f>+MAX($A$9:A242)+1</f>
        <v>235</v>
      </c>
      <c r="B243" s="11" t="s">
        <v>464</v>
      </c>
      <c r="C243" s="11" t="s">
        <v>465</v>
      </c>
      <c r="D243" s="4">
        <f>+VLOOKUP($B243,'[1]TONG HOP CHINH'!$B$14:$T$366,3,0)</f>
        <v>0.2</v>
      </c>
      <c r="E243" s="4">
        <f>+VLOOKUP(B243,'[1]TONG HOP CHINH'!$B$14:$T$366,7,0)</f>
        <v>2.935</v>
      </c>
    </row>
    <row r="244" spans="1:5" s="6" customFormat="1" ht="60" customHeight="1">
      <c r="A244" s="2">
        <f>+MAX($A$9:A243)+1</f>
        <v>236</v>
      </c>
      <c r="B244" s="11" t="s">
        <v>466</v>
      </c>
      <c r="C244" s="11" t="s">
        <v>216</v>
      </c>
      <c r="D244" s="4">
        <f>+VLOOKUP($B244,'[1]TONG HOP CHINH'!$B$14:$T$366,3,0)</f>
        <v>0.24</v>
      </c>
      <c r="E244" s="4">
        <f>+VLOOKUP(B244,'[1]TONG HOP CHINH'!$B$14:$T$366,7,0)</f>
        <v>5</v>
      </c>
    </row>
    <row r="245" spans="1:5" s="6" customFormat="1" ht="60" customHeight="1">
      <c r="A245" s="2">
        <f>+MAX($A$9:A244)+1</f>
        <v>237</v>
      </c>
      <c r="B245" s="11" t="s">
        <v>467</v>
      </c>
      <c r="C245" s="11" t="s">
        <v>468</v>
      </c>
      <c r="D245" s="4">
        <f>+VLOOKUP($B245,'[1]TONG HOP CHINH'!$B$14:$T$366,3,0)</f>
        <v>0.4</v>
      </c>
      <c r="E245" s="4">
        <f>+VLOOKUP(B245,'[1]TONG HOP CHINH'!$B$14:$T$366,7,0)</f>
        <v>15</v>
      </c>
    </row>
    <row r="246" spans="1:5" s="6" customFormat="1" ht="60" customHeight="1">
      <c r="A246" s="2">
        <f>+MAX($A$9:A245)+1</f>
        <v>238</v>
      </c>
      <c r="B246" s="11" t="s">
        <v>469</v>
      </c>
      <c r="C246" s="11" t="s">
        <v>470</v>
      </c>
      <c r="D246" s="4">
        <f>+VLOOKUP($B246,'[1]TONG HOP CHINH'!$B$14:$T$366,3,0)</f>
        <v>0.17</v>
      </c>
      <c r="E246" s="4">
        <f>+VLOOKUP(B246,'[1]TONG HOP CHINH'!$B$14:$T$366,7,0)</f>
        <v>2.5</v>
      </c>
    </row>
    <row r="247" spans="1:5" s="6" customFormat="1" ht="60" customHeight="1">
      <c r="A247" s="2">
        <f>+MAX($A$9:A246)+1</f>
        <v>239</v>
      </c>
      <c r="B247" s="24" t="s">
        <v>471</v>
      </c>
      <c r="C247" s="11" t="s">
        <v>472</v>
      </c>
      <c r="D247" s="4">
        <f>+VLOOKUP($B247,'[1]TONG HOP CHINH'!$B$14:$T$366,3,0)</f>
        <v>0.8</v>
      </c>
      <c r="E247" s="4">
        <f>+VLOOKUP(B247,'[1]TONG HOP CHINH'!$B$14:$T$366,7,0)</f>
        <v>28</v>
      </c>
    </row>
    <row r="248" spans="1:5" s="6" customFormat="1" ht="47.25">
      <c r="A248" s="2">
        <f>+MAX($A$9:A247)+1</f>
        <v>240</v>
      </c>
      <c r="B248" s="11" t="s">
        <v>473</v>
      </c>
      <c r="C248" s="11" t="s">
        <v>474</v>
      </c>
      <c r="D248" s="4">
        <f>+VLOOKUP($B248,'[1]TONG HOP CHINH'!$B$14:$T$366,3,0)</f>
        <v>0.7</v>
      </c>
      <c r="E248" s="4">
        <f>+VLOOKUP(B248,'[1]TONG HOP CHINH'!$B$14:$T$366,7,0)</f>
        <v>3.92</v>
      </c>
    </row>
    <row r="249" spans="1:5" s="6" customFormat="1" ht="31.5">
      <c r="A249" s="2">
        <f>+MAX($A$9:A248)+1</f>
        <v>241</v>
      </c>
      <c r="B249" s="11" t="s">
        <v>475</v>
      </c>
      <c r="C249" s="11" t="s">
        <v>476</v>
      </c>
      <c r="D249" s="4">
        <f>+VLOOKUP($B249,'[1]TONG HOP CHINH'!$B$14:$T$366,3,0)</f>
        <v>0.14</v>
      </c>
      <c r="E249" s="4">
        <f>+VLOOKUP(B249,'[1]TONG HOP CHINH'!$B$14:$T$366,7,0)</f>
        <v>2.8</v>
      </c>
    </row>
    <row r="250" spans="1:5" s="6" customFormat="1" ht="60" customHeight="1">
      <c r="A250" s="2">
        <f>+MAX($A$9:A249)+1</f>
        <v>242</v>
      </c>
      <c r="B250" s="11" t="s">
        <v>477</v>
      </c>
      <c r="C250" s="11" t="s">
        <v>478</v>
      </c>
      <c r="D250" s="4">
        <f>+VLOOKUP($B250,'[1]TONG HOP CHINH'!$B$14:$T$366,3,0)</f>
        <v>10.3</v>
      </c>
      <c r="E250" s="4">
        <f>+VLOOKUP(B250,'[1]TONG HOP CHINH'!$B$14:$T$366,7,0)</f>
        <v>131.49</v>
      </c>
    </row>
    <row r="251" spans="1:5" s="6" customFormat="1" ht="47.25">
      <c r="A251" s="2">
        <f>+MAX($A$9:A250)+1</f>
        <v>243</v>
      </c>
      <c r="B251" s="11" t="s">
        <v>479</v>
      </c>
      <c r="C251" s="38" t="s">
        <v>480</v>
      </c>
      <c r="D251" s="4" t="str">
        <f>+VLOOKUP($B251,'[1]TONG HOP CHINH'!$B$14:$T$366,3,0)</f>
        <v>Thuê nhà xưởng</v>
      </c>
      <c r="E251" s="4">
        <f>+VLOOKUP(B251,'[1]TONG HOP CHINH'!$B$14:$T$366,7,0)</f>
        <v>34.75</v>
      </c>
    </row>
    <row r="252" spans="1:5" s="6" customFormat="1" ht="47.25">
      <c r="A252" s="2">
        <f>+MAX($A$9:A251)+1</f>
        <v>244</v>
      </c>
      <c r="B252" s="11" t="s">
        <v>481</v>
      </c>
      <c r="C252" s="11" t="s">
        <v>482</v>
      </c>
      <c r="D252" s="4">
        <f>+VLOOKUP($B252,'[1]TONG HOP CHINH'!$B$14:$T$366,4,0)</f>
        <v>1.29</v>
      </c>
      <c r="E252" s="4">
        <f>+VLOOKUP(B252,'[1]TONG HOP CHINH'!$B$14:$T$366,7,0)</f>
        <v>17.428</v>
      </c>
    </row>
    <row r="253" spans="1:5" s="6" customFormat="1" ht="31.5">
      <c r="A253" s="2">
        <f>+MAX($A$9:A252)+1</f>
        <v>245</v>
      </c>
      <c r="B253" s="11" t="s">
        <v>483</v>
      </c>
      <c r="C253" s="11" t="s">
        <v>484</v>
      </c>
      <c r="D253" s="4">
        <f>+VLOOKUP($B253,'[1]TONG HOP CHINH'!$B$14:$T$366,4,0)</f>
        <v>0.843</v>
      </c>
      <c r="E253" s="4">
        <f>+VLOOKUP(B253,'[1]TONG HOP CHINH'!$B$14:$T$366,7,0)</f>
        <v>4.1</v>
      </c>
    </row>
    <row r="254" spans="1:5" s="6" customFormat="1" ht="31.5">
      <c r="A254" s="2">
        <f>+MAX($A$9:A253)+1</f>
        <v>246</v>
      </c>
      <c r="B254" s="11" t="s">
        <v>485</v>
      </c>
      <c r="C254" s="11" t="s">
        <v>486</v>
      </c>
      <c r="D254" s="4">
        <f>+VLOOKUP($B254,'[1]TONG HOP CHINH'!$B$14:$T$366,4,0)</f>
        <v>4.94</v>
      </c>
      <c r="E254" s="4">
        <f>+VLOOKUP(B254,'[1]TONG HOP CHINH'!$B$14:$T$366,7,0)</f>
        <v>20</v>
      </c>
    </row>
    <row r="255" spans="1:5" s="6" customFormat="1" ht="63">
      <c r="A255" s="2">
        <f>+MAX($A$9:A254)+1</f>
        <v>247</v>
      </c>
      <c r="B255" s="11" t="s">
        <v>487</v>
      </c>
      <c r="C255" s="11" t="s">
        <v>488</v>
      </c>
      <c r="D255" s="4">
        <f>+VLOOKUP($B255,'[1]TONG HOP CHINH'!$B$14:$T$366,4,0)</f>
        <v>1.65</v>
      </c>
      <c r="E255" s="4">
        <f>+VLOOKUP(B255,'[1]TONG HOP CHINH'!$B$14:$T$366,7,0)</f>
        <v>14.57</v>
      </c>
    </row>
    <row r="256" spans="1:5" s="6" customFormat="1" ht="15.75">
      <c r="A256" s="2">
        <f>+MAX($A$9:A255)+1</f>
        <v>248</v>
      </c>
      <c r="B256" s="11" t="s">
        <v>489</v>
      </c>
      <c r="C256" s="11" t="s">
        <v>490</v>
      </c>
      <c r="D256" s="4">
        <f>+VLOOKUP($B256,'[1]TONG HOP CHINH'!$B$14:$T$366,4,0)</f>
        <v>0.47</v>
      </c>
      <c r="E256" s="4">
        <f>+VLOOKUP(B256,'[1]TONG HOP CHINH'!$B$14:$T$366,7,0)</f>
        <v>26.84</v>
      </c>
    </row>
    <row r="257" spans="1:5" s="6" customFormat="1" ht="31.5">
      <c r="A257" s="2">
        <f>+MAX($A$9:A256)+1</f>
        <v>249</v>
      </c>
      <c r="B257" s="3" t="s">
        <v>491</v>
      </c>
      <c r="C257" s="3" t="s">
        <v>492</v>
      </c>
      <c r="D257" s="4">
        <f>+VLOOKUP($B257,'[1]TONG HOP CHINH'!$B$14:$T$366,4,0)</f>
        <v>0.89</v>
      </c>
      <c r="E257" s="4">
        <f>+VLOOKUP(B257,'[1]TONG HOP CHINH'!$B$14:$T$366,7,0)</f>
        <v>20.146</v>
      </c>
    </row>
    <row r="258" spans="1:5" s="6" customFormat="1" ht="31.5">
      <c r="A258" s="2">
        <f>+MAX($A$9:A257)+1</f>
        <v>250</v>
      </c>
      <c r="B258" s="11" t="s">
        <v>493</v>
      </c>
      <c r="C258" s="11" t="s">
        <v>494</v>
      </c>
      <c r="D258" s="4">
        <f>+VLOOKUP($B258,'[1]TONG HOP CHINH'!$B$14:$T$366,4,0)</f>
        <v>2.57</v>
      </c>
      <c r="E258" s="4">
        <f>+VLOOKUP(B258,'[1]TONG HOP CHINH'!$B$14:$T$366,7,0)</f>
        <v>39.155</v>
      </c>
    </row>
    <row r="259" spans="1:5" s="6" customFormat="1" ht="31.5">
      <c r="A259" s="2">
        <f>+MAX($A$9:A258)+1</f>
        <v>251</v>
      </c>
      <c r="B259" s="11" t="s">
        <v>495</v>
      </c>
      <c r="C259" s="11" t="s">
        <v>496</v>
      </c>
      <c r="D259" s="4">
        <f>+VLOOKUP($B259,'[1]TONG HOP CHINH'!$B$14:$T$366,4,0)</f>
        <v>1.896</v>
      </c>
      <c r="E259" s="4">
        <f>+VLOOKUP(B259,'[1]TONG HOP CHINH'!$B$14:$T$366,7,0)</f>
        <v>8.985</v>
      </c>
    </row>
    <row r="260" spans="1:5" s="6" customFormat="1" ht="47.25">
      <c r="A260" s="2">
        <f>+MAX($A$9:A259)+1</f>
        <v>252</v>
      </c>
      <c r="B260" s="11" t="s">
        <v>497</v>
      </c>
      <c r="C260" s="11" t="s">
        <v>498</v>
      </c>
      <c r="D260" s="4">
        <f>+VLOOKUP($B260,'[1]TONG HOP CHINH'!$B$14:$T$366,4,0)</f>
        <v>0.629</v>
      </c>
      <c r="E260" s="4">
        <f>+VLOOKUP(B260,'[1]TONG HOP CHINH'!$B$14:$T$366,7,0)</f>
        <v>35.68</v>
      </c>
    </row>
    <row r="261" spans="1:5" s="6" customFormat="1" ht="63">
      <c r="A261" s="2">
        <f>+MAX($A$9:A260)+1</f>
        <v>253</v>
      </c>
      <c r="B261" s="11" t="s">
        <v>499</v>
      </c>
      <c r="C261" s="11" t="s">
        <v>500</v>
      </c>
      <c r="D261" s="4">
        <f>+VLOOKUP($B261,'[1]TONG HOP CHINH'!$B$14:$T$366,4,0)</f>
        <v>1.64</v>
      </c>
      <c r="E261" s="4">
        <f>+VLOOKUP(B261,'[1]TONG HOP CHINH'!$B$14:$T$366,7,0)</f>
        <v>42</v>
      </c>
    </row>
    <row r="262" spans="1:5" s="6" customFormat="1" ht="31.5">
      <c r="A262" s="2">
        <f>+MAX($A$9:A261)+1</f>
        <v>254</v>
      </c>
      <c r="B262" s="11" t="s">
        <v>501</v>
      </c>
      <c r="C262" s="11" t="s">
        <v>502</v>
      </c>
      <c r="D262" s="4">
        <f>+VLOOKUP($B262,'[1]TONG HOP CHINH'!$B$14:$T$366,4,0)</f>
        <v>0.094</v>
      </c>
      <c r="E262" s="4">
        <f>+VLOOKUP(B262,'[1]TONG HOP CHINH'!$B$14:$T$366,7,0)</f>
        <v>0.7</v>
      </c>
    </row>
    <row r="263" spans="1:5" s="6" customFormat="1" ht="31.5">
      <c r="A263" s="2">
        <f>+MAX($A$9:A262)+1</f>
        <v>255</v>
      </c>
      <c r="B263" s="3" t="s">
        <v>503</v>
      </c>
      <c r="C263" s="3" t="s">
        <v>504</v>
      </c>
      <c r="D263" s="4">
        <f>+VLOOKUP($B263,'[1]TONG HOP CHINH'!$B$14:$T$366,4,0)</f>
        <v>1.059</v>
      </c>
      <c r="E263" s="4">
        <f>+VLOOKUP(B263,'[1]TONG HOP CHINH'!$B$14:$T$366,7,0)</f>
        <v>17</v>
      </c>
    </row>
    <row r="264" spans="1:5" s="6" customFormat="1" ht="31.5">
      <c r="A264" s="2">
        <f>+MAX($A$9:A263)+1</f>
        <v>256</v>
      </c>
      <c r="B264" s="3" t="s">
        <v>505</v>
      </c>
      <c r="C264" s="3" t="s">
        <v>506</v>
      </c>
      <c r="D264" s="4">
        <f>+VLOOKUP($B264,'[1]TONG HOP CHINH'!$B$14:$T$366,4,0)</f>
        <v>0.09</v>
      </c>
      <c r="E264" s="4">
        <f>+VLOOKUP(B264,'[1]TONG HOP CHINH'!$B$14:$T$366,7,0)</f>
        <v>11.5</v>
      </c>
    </row>
    <row r="265" spans="1:5" s="6" customFormat="1" ht="47.25">
      <c r="A265" s="2">
        <f>+MAX($A$9:A264)+1</f>
        <v>257</v>
      </c>
      <c r="B265" s="3" t="s">
        <v>507</v>
      </c>
      <c r="C265" s="3" t="s">
        <v>508</v>
      </c>
      <c r="D265" s="4">
        <f>+VLOOKUP($B265,'[1]TONG HOP CHINH'!$B$14:$T$366,4,0)</f>
        <v>1.459</v>
      </c>
      <c r="E265" s="4">
        <f>+VLOOKUP(B265,'[1]TONG HOP CHINH'!$B$14:$T$366,7,0)</f>
        <v>19.1</v>
      </c>
    </row>
    <row r="266" spans="1:5" s="6" customFormat="1" ht="31.5">
      <c r="A266" s="2">
        <f>+MAX($A$9:A265)+1</f>
        <v>258</v>
      </c>
      <c r="B266" s="3" t="s">
        <v>509</v>
      </c>
      <c r="C266" s="3" t="s">
        <v>510</v>
      </c>
      <c r="D266" s="4">
        <f>+VLOOKUP($B266,'[1]TONG HOP CHINH'!$B$14:$T$366,4,0)</f>
        <v>2.23</v>
      </c>
      <c r="E266" s="4">
        <f>+VLOOKUP(B266,'[1]TONG HOP CHINH'!$B$14:$T$366,7,0)</f>
        <v>16.5</v>
      </c>
    </row>
    <row r="267" spans="1:5" s="6" customFormat="1" ht="31.5">
      <c r="A267" s="2">
        <f>+MAX($A$9:A266)+1</f>
        <v>259</v>
      </c>
      <c r="B267" s="3" t="s">
        <v>511</v>
      </c>
      <c r="C267" s="3" t="s">
        <v>512</v>
      </c>
      <c r="D267" s="4">
        <f>+VLOOKUP($B267,'[1]TONG HOP CHINH'!$B$14:$T$366,4,0)</f>
        <v>0.5</v>
      </c>
      <c r="E267" s="4">
        <f>+VLOOKUP(B267,'[1]TONG HOP CHINH'!$B$14:$T$366,7,0)</f>
        <v>10</v>
      </c>
    </row>
    <row r="268" spans="1:5" s="6" customFormat="1" ht="31.5">
      <c r="A268" s="2">
        <f>+MAX($A$9:A267)+1</f>
        <v>260</v>
      </c>
      <c r="B268" s="3" t="s">
        <v>513</v>
      </c>
      <c r="C268" s="14" t="s">
        <v>514</v>
      </c>
      <c r="D268" s="4">
        <f>+VLOOKUP($B268,'[1]TONG HOP CHINH'!$B$14:$T$366,4,0)</f>
        <v>1.2</v>
      </c>
      <c r="E268" s="4">
        <f>+VLOOKUP(B268,'[1]TONG HOP CHINH'!$B$14:$T$366,7,0)</f>
        <v>35.8</v>
      </c>
    </row>
    <row r="269" spans="1:5" s="6" customFormat="1" ht="31.5">
      <c r="A269" s="2">
        <f>+MAX($A$9:A268)+1</f>
        <v>261</v>
      </c>
      <c r="B269" s="3" t="s">
        <v>515</v>
      </c>
      <c r="C269" s="3" t="s">
        <v>516</v>
      </c>
      <c r="D269" s="4">
        <f>+VLOOKUP($B269,'[1]TONG HOP CHINH'!$B$14:$T$366,4,0)</f>
        <v>0.6</v>
      </c>
      <c r="E269" s="4">
        <f>+VLOOKUP(B269,'[1]TONG HOP CHINH'!$B$14:$T$366,7,0)</f>
        <v>15.2</v>
      </c>
    </row>
    <row r="270" spans="1:5" s="6" customFormat="1" ht="31.5">
      <c r="A270" s="2">
        <f>+MAX($A$9:A269)+1</f>
        <v>262</v>
      </c>
      <c r="B270" s="3" t="s">
        <v>517</v>
      </c>
      <c r="C270" s="3" t="s">
        <v>518</v>
      </c>
      <c r="D270" s="4">
        <f>+VLOOKUP($B270,'[1]TONG HOP CHINH'!$B$14:$T$366,4,0)</f>
        <v>0.5</v>
      </c>
      <c r="E270" s="4">
        <f>+VLOOKUP(B270,'[1]TONG HOP CHINH'!$B$14:$T$366,7,0)</f>
        <v>10.532</v>
      </c>
    </row>
    <row r="271" spans="1:5" s="6" customFormat="1" ht="47.25">
      <c r="A271" s="2">
        <f>+MAX($A$9:A270)+1</f>
        <v>263</v>
      </c>
      <c r="B271" s="3" t="s">
        <v>519</v>
      </c>
      <c r="C271" s="3" t="s">
        <v>520</v>
      </c>
      <c r="D271" s="4">
        <f>+VLOOKUP($B271,'[1]TONG HOP CHINH'!$B$14:$T$366,4,0)</f>
        <v>1.5</v>
      </c>
      <c r="E271" s="4">
        <f>+VLOOKUP(B271,'[1]TONG HOP CHINH'!$B$14:$T$366,7,0)</f>
        <v>35</v>
      </c>
    </row>
    <row r="272" spans="1:5" s="6" customFormat="1" ht="31.5">
      <c r="A272" s="2">
        <f>+MAX($A$9:A271)+1</f>
        <v>264</v>
      </c>
      <c r="B272" s="3" t="s">
        <v>521</v>
      </c>
      <c r="C272" s="3" t="s">
        <v>522</v>
      </c>
      <c r="D272" s="4">
        <f>+VLOOKUP($B272,'[1]TONG HOP CHINH'!$B$14:$T$366,4,0)</f>
        <v>1.6</v>
      </c>
      <c r="E272" s="4">
        <f>+VLOOKUP(B272,'[1]TONG HOP CHINH'!$B$14:$T$366,7,0)</f>
        <v>31.922</v>
      </c>
    </row>
    <row r="273" spans="1:5" s="6" customFormat="1" ht="63">
      <c r="A273" s="2">
        <f>+MAX($A$9:A272)+1</f>
        <v>265</v>
      </c>
      <c r="B273" s="3" t="s">
        <v>523</v>
      </c>
      <c r="C273" s="3" t="s">
        <v>524</v>
      </c>
      <c r="D273" s="4" t="str">
        <f>+VLOOKUP($B273,'[1]TONG HOP CHINH'!$B$14:$T$366,4,0)</f>
        <v>thuộc NM sản xuất vật liệu Puzơlan</v>
      </c>
      <c r="E273" s="4">
        <f>+VLOOKUP(B273,'[1]TONG HOP CHINH'!$B$14:$T$366,7,0)</f>
        <v>24.96</v>
      </c>
    </row>
    <row r="274" spans="1:5" s="6" customFormat="1" ht="47.25">
      <c r="A274" s="2">
        <f>+MAX($A$9:A273)+1</f>
        <v>266</v>
      </c>
      <c r="B274" s="3" t="s">
        <v>525</v>
      </c>
      <c r="C274" s="3" t="s">
        <v>526</v>
      </c>
      <c r="D274" s="4">
        <f>+VLOOKUP($B274,'[1]TONG HOP CHINH'!$B$14:$T$366,4,0)</f>
        <v>2.0946569999999998</v>
      </c>
      <c r="E274" s="4">
        <f>+VLOOKUP(B274,'[1]TONG HOP CHINH'!$B$14:$T$366,7,0)</f>
        <v>37.8</v>
      </c>
    </row>
    <row r="275" spans="1:5" s="6" customFormat="1" ht="78.75">
      <c r="A275" s="2">
        <f>+MAX($A$9:A274)+1</f>
        <v>267</v>
      </c>
      <c r="B275" s="3" t="s">
        <v>527</v>
      </c>
      <c r="C275" s="25" t="s">
        <v>528</v>
      </c>
      <c r="D275" s="4">
        <f>+VLOOKUP($B275,'[1]TONG HOP CHINH'!$B$14:$T$366,4,0)</f>
        <v>1.1</v>
      </c>
      <c r="E275" s="4">
        <f>+VLOOKUP(B275,'[1]TONG HOP CHINH'!$B$14:$T$366,7,0)</f>
        <v>106.746</v>
      </c>
    </row>
    <row r="276" spans="1:5" s="6" customFormat="1" ht="31.5">
      <c r="A276" s="2">
        <f>+MAX($A$9:A275)+1</f>
        <v>268</v>
      </c>
      <c r="B276" s="3" t="s">
        <v>529</v>
      </c>
      <c r="C276" s="14" t="s">
        <v>530</v>
      </c>
      <c r="D276" s="4">
        <f>+VLOOKUP($B276,'[1]TONG HOP CHINH'!$B$14:$T$366,4,0)</f>
        <v>4.97</v>
      </c>
      <c r="E276" s="4">
        <f>+VLOOKUP(B276,'[1]TONG HOP CHINH'!$B$14:$T$366,7,0)</f>
        <v>153.6</v>
      </c>
    </row>
    <row r="277" spans="1:5" s="6" customFormat="1" ht="31.5">
      <c r="A277" s="2">
        <f>+MAX($A$9:A276)+1</f>
        <v>269</v>
      </c>
      <c r="B277" s="11" t="s">
        <v>531</v>
      </c>
      <c r="C277" s="11" t="s">
        <v>532</v>
      </c>
      <c r="D277" s="4">
        <f>+VLOOKUP($B277,'[1]TONG HOP CHINH'!$B$14:$T$366,4,0)</f>
        <v>0.6</v>
      </c>
      <c r="E277" s="4">
        <f>+VLOOKUP(B277,'[1]TONG HOP CHINH'!$B$14:$T$366,7,0)</f>
        <v>40.862</v>
      </c>
    </row>
    <row r="278" spans="1:5" s="6" customFormat="1" ht="31.5">
      <c r="A278" s="2">
        <f>+MAX($A$9:A277)+1</f>
        <v>270</v>
      </c>
      <c r="B278" s="11" t="s">
        <v>533</v>
      </c>
      <c r="C278" s="11" t="s">
        <v>534</v>
      </c>
      <c r="D278" s="4">
        <f>+VLOOKUP($B278,'[1]TONG HOP CHINH'!$B$14:$T$366,4,0)</f>
        <v>0.6</v>
      </c>
      <c r="E278" s="4">
        <f>+VLOOKUP(B278,'[1]TONG HOP CHINH'!$B$14:$T$366,7,0)</f>
        <v>26.514</v>
      </c>
    </row>
    <row r="279" spans="1:5" s="6" customFormat="1" ht="47.25">
      <c r="A279" s="2">
        <f>+MAX($A$9:A278)+1</f>
        <v>271</v>
      </c>
      <c r="B279" s="11" t="s">
        <v>535</v>
      </c>
      <c r="C279" s="11" t="s">
        <v>536</v>
      </c>
      <c r="D279" s="4">
        <f>+VLOOKUP($B279,'[1]TONG HOP CHINH'!$B$14:$T$366,4,0)</f>
        <v>2.069</v>
      </c>
      <c r="E279" s="4">
        <f>+VLOOKUP(B279,'[1]TONG HOP CHINH'!$B$14:$T$366,7,0)</f>
        <v>70</v>
      </c>
    </row>
    <row r="280" spans="1:5" s="6" customFormat="1" ht="47.25">
      <c r="A280" s="2">
        <f>+MAX($A$9:A279)+1</f>
        <v>272</v>
      </c>
      <c r="B280" s="11" t="s">
        <v>537</v>
      </c>
      <c r="C280" s="11" t="s">
        <v>538</v>
      </c>
      <c r="D280" s="4">
        <f>+VLOOKUP($B280,'[1]TONG HOP CHINH'!$B$14:$T$366,4,0)</f>
        <v>1.13</v>
      </c>
      <c r="E280" s="4">
        <f>+VLOOKUP(B280,'[1]TONG HOP CHINH'!$B$14:$T$366,7,0)</f>
        <v>27.647</v>
      </c>
    </row>
    <row r="281" spans="1:5" s="6" customFormat="1" ht="63">
      <c r="A281" s="2">
        <f>+MAX($A$9:A280)+1</f>
        <v>273</v>
      </c>
      <c r="B281" s="11" t="s">
        <v>539</v>
      </c>
      <c r="C281" s="11" t="s">
        <v>540</v>
      </c>
      <c r="D281" s="4">
        <f>+VLOOKUP($B281,'[1]TONG HOP CHINH'!$B$14:$T$366,4,0)</f>
        <v>0.38</v>
      </c>
      <c r="E281" s="4">
        <f>+VLOOKUP(B281,'[1]TONG HOP CHINH'!$B$14:$T$366,7,0)</f>
        <v>6</v>
      </c>
    </row>
    <row r="282" spans="1:5" s="6" customFormat="1" ht="47.25">
      <c r="A282" s="2">
        <f>+MAX($A$9:A281)+1</f>
        <v>274</v>
      </c>
      <c r="B282" s="11" t="s">
        <v>541</v>
      </c>
      <c r="C282" s="11" t="s">
        <v>542</v>
      </c>
      <c r="D282" s="4">
        <f>+VLOOKUP($B282,'[1]TONG HOP CHINH'!$B$14:$T$366,4,0)</f>
        <v>2.58</v>
      </c>
      <c r="E282" s="4">
        <f>+VLOOKUP(B282,'[1]TONG HOP CHINH'!$B$14:$T$366,7,0)</f>
        <v>50.179</v>
      </c>
    </row>
    <row r="283" spans="1:5" s="6" customFormat="1" ht="31.5">
      <c r="A283" s="2">
        <f>+MAX($A$9:A282)+1</f>
        <v>275</v>
      </c>
      <c r="B283" s="11" t="s">
        <v>543</v>
      </c>
      <c r="C283" s="11" t="s">
        <v>544</v>
      </c>
      <c r="D283" s="4">
        <f>+VLOOKUP($B283,'[1]TONG HOP CHINH'!$B$14:$T$366,4,0)</f>
        <v>1.63</v>
      </c>
      <c r="E283" s="4">
        <f>+VLOOKUP(B283,'[1]TONG HOP CHINH'!$B$14:$T$366,7,0)</f>
        <v>35.9</v>
      </c>
    </row>
    <row r="284" spans="1:5" s="6" customFormat="1" ht="47.25">
      <c r="A284" s="2">
        <f>+MAX($A$9:A283)+1</f>
        <v>276</v>
      </c>
      <c r="B284" s="11" t="s">
        <v>545</v>
      </c>
      <c r="C284" s="11" t="s">
        <v>546</v>
      </c>
      <c r="D284" s="4">
        <f>+VLOOKUP($B284,'[1]TONG HOP CHINH'!$B$14:$T$366,4,0)</f>
        <v>1.77</v>
      </c>
      <c r="E284" s="4">
        <f>+VLOOKUP(B284,'[1]TONG HOP CHINH'!$B$14:$T$366,7,0)</f>
        <v>60</v>
      </c>
    </row>
    <row r="285" spans="1:5" s="6" customFormat="1" ht="31.5">
      <c r="A285" s="2">
        <f>+MAX($A$9:A284)+1</f>
        <v>277</v>
      </c>
      <c r="B285" s="11" t="s">
        <v>547</v>
      </c>
      <c r="C285" s="11" t="s">
        <v>548</v>
      </c>
      <c r="D285" s="4">
        <f>+VLOOKUP($B285,'[1]TONG HOP CHINH'!$B$14:$T$366,4,0)</f>
        <v>0.8</v>
      </c>
      <c r="E285" s="4">
        <f>+VLOOKUP(B285,'[1]TONG HOP CHINH'!$B$14:$T$366,7,0)</f>
        <v>17.066</v>
      </c>
    </row>
    <row r="286" spans="1:5" s="6" customFormat="1" ht="31.5">
      <c r="A286" s="2">
        <f>+MAX($A$9:A285)+1</f>
        <v>278</v>
      </c>
      <c r="B286" s="11" t="s">
        <v>549</v>
      </c>
      <c r="C286" s="11" t="s">
        <v>550</v>
      </c>
      <c r="D286" s="4">
        <f>+VLOOKUP($B286,'[1]TONG HOP CHINH'!$B$14:$T$366,4,0)</f>
        <v>1.9</v>
      </c>
      <c r="E286" s="4">
        <f>+VLOOKUP(B286,'[1]TONG HOP CHINH'!$B$14:$T$366,7,0)</f>
        <v>42.917</v>
      </c>
    </row>
    <row r="287" spans="1:5" s="6" customFormat="1" ht="31.5">
      <c r="A287" s="2">
        <f>+MAX($A$9:A286)+1</f>
        <v>279</v>
      </c>
      <c r="B287" s="11" t="s">
        <v>551</v>
      </c>
      <c r="C287" s="11" t="s">
        <v>552</v>
      </c>
      <c r="D287" s="4">
        <f>+VLOOKUP($B287,'[1]TONG HOP CHINH'!$B$14:$T$366,4,0)</f>
        <v>0.77</v>
      </c>
      <c r="E287" s="4">
        <f>+VLOOKUP(B287,'[1]TONG HOP CHINH'!$B$14:$T$366,7,0)</f>
        <v>43.43</v>
      </c>
    </row>
    <row r="288" spans="1:5" s="6" customFormat="1" ht="47.25">
      <c r="A288" s="2">
        <f>+MAX($A$9:A287)+1</f>
        <v>280</v>
      </c>
      <c r="B288" s="24" t="s">
        <v>553</v>
      </c>
      <c r="C288" s="11" t="s">
        <v>554</v>
      </c>
      <c r="D288" s="4">
        <f>+VLOOKUP($B288,'[1]TONG HOP CHINH'!$B$14:$T$366,4,0)</f>
        <v>0.647</v>
      </c>
      <c r="E288" s="4">
        <f>+VLOOKUP(B288,'[1]TONG HOP CHINH'!$B$14:$T$366,7,0)</f>
        <v>22.5</v>
      </c>
    </row>
    <row r="289" spans="1:5" s="6" customFormat="1" ht="47.25">
      <c r="A289" s="2">
        <f>+MAX($A$9:A288)+1</f>
        <v>281</v>
      </c>
      <c r="B289" s="11" t="s">
        <v>555</v>
      </c>
      <c r="C289" s="11" t="s">
        <v>556</v>
      </c>
      <c r="D289" s="4">
        <f>+VLOOKUP($B289,'[1]TONG HOP CHINH'!$B$14:$T$366,4,0)</f>
        <v>2.3613</v>
      </c>
      <c r="E289" s="4">
        <f>+VLOOKUP(B289,'[1]TONG HOP CHINH'!$B$14:$T$366,7,0)</f>
        <v>102</v>
      </c>
    </row>
    <row r="290" spans="1:5" s="6" customFormat="1" ht="31.5">
      <c r="A290" s="2">
        <f>+MAX($A$9:A289)+1</f>
        <v>282</v>
      </c>
      <c r="B290" s="11" t="s">
        <v>557</v>
      </c>
      <c r="C290" s="11" t="s">
        <v>558</v>
      </c>
      <c r="D290" s="4">
        <f>+VLOOKUP($B290,'[1]TONG HOP CHINH'!$B$14:$T$366,4,0)</f>
        <v>2.656</v>
      </c>
      <c r="E290" s="4">
        <f>+VLOOKUP(B290,'[1]TONG HOP CHINH'!$B$14:$T$366,7,0)</f>
        <v>52.4</v>
      </c>
    </row>
    <row r="291" spans="1:5" s="6" customFormat="1" ht="31.5">
      <c r="A291" s="2">
        <f>+MAX($A$9:A290)+1</f>
        <v>283</v>
      </c>
      <c r="B291" s="11" t="s">
        <v>559</v>
      </c>
      <c r="C291" s="11" t="s">
        <v>560</v>
      </c>
      <c r="D291" s="4">
        <f>+VLOOKUP($B291,'[1]TONG HOP CHINH'!$B$14:$T$366,4,0)</f>
        <v>0.3</v>
      </c>
      <c r="E291" s="4">
        <f>+VLOOKUP(B291,'[1]TONG HOP CHINH'!$B$14:$T$366,7,0)</f>
        <v>40</v>
      </c>
    </row>
    <row r="292" spans="1:5" s="6" customFormat="1" ht="63">
      <c r="A292" s="2">
        <f>+MAX($A$9:A291)+1</f>
        <v>284</v>
      </c>
      <c r="B292" s="11" t="s">
        <v>561</v>
      </c>
      <c r="C292" s="11" t="s">
        <v>562</v>
      </c>
      <c r="D292" s="4">
        <f>+VLOOKUP($B292,'[1]TONG HOP CHINH'!$B$14:$T$366,4,0)</f>
        <v>1</v>
      </c>
      <c r="E292" s="4">
        <f>+VLOOKUP(B292,'[1]TONG HOP CHINH'!$B$14:$T$366,7,0)</f>
        <v>50</v>
      </c>
    </row>
    <row r="293" spans="1:5" s="6" customFormat="1" ht="47.25">
      <c r="A293" s="2">
        <f>+MAX($A$9:A292)+1</f>
        <v>285</v>
      </c>
      <c r="B293" s="11" t="s">
        <v>563</v>
      </c>
      <c r="C293" s="11" t="s">
        <v>564</v>
      </c>
      <c r="D293" s="4">
        <f>+VLOOKUP($B293,'[1]TONG HOP CHINH'!$B$14:$T$366,4,0)</f>
        <v>2.5</v>
      </c>
      <c r="E293" s="4">
        <f>+VLOOKUP(B293,'[1]TONG HOP CHINH'!$B$14:$T$366,7,0)</f>
        <v>46.2</v>
      </c>
    </row>
    <row r="294" spans="1:5" s="6" customFormat="1" ht="63">
      <c r="A294" s="2">
        <f>+MAX($A$9:A293)+1</f>
        <v>286</v>
      </c>
      <c r="B294" s="11" t="s">
        <v>565</v>
      </c>
      <c r="C294" s="11" t="s">
        <v>566</v>
      </c>
      <c r="D294" s="4">
        <f>+VLOOKUP($B294,'[1]TONG HOP CHINH'!$B$14:$T$366,4,0)</f>
        <v>3.71</v>
      </c>
      <c r="E294" s="4">
        <f>+VLOOKUP(B294,'[1]TONG HOP CHINH'!$B$14:$T$366,7,0)</f>
        <v>100</v>
      </c>
    </row>
    <row r="295" spans="1:5" s="6" customFormat="1" ht="31.5">
      <c r="A295" s="2">
        <f>+MAX($A$9:A294)+1</f>
        <v>287</v>
      </c>
      <c r="B295" s="11" t="s">
        <v>567</v>
      </c>
      <c r="C295" s="11" t="s">
        <v>568</v>
      </c>
      <c r="D295" s="4">
        <f>+VLOOKUP($B295,'[1]TONG HOP CHINH'!$B$14:$T$366,4,0)</f>
        <v>1.299</v>
      </c>
      <c r="E295" s="4">
        <f>+VLOOKUP(B295,'[1]TONG HOP CHINH'!$B$14:$T$366,7,0)</f>
        <v>41</v>
      </c>
    </row>
    <row r="296" spans="1:5" s="6" customFormat="1" ht="31.5">
      <c r="A296" s="2">
        <f>+MAX($A$9:A295)+1</f>
        <v>288</v>
      </c>
      <c r="B296" s="11" t="s">
        <v>569</v>
      </c>
      <c r="C296" s="11" t="s">
        <v>568</v>
      </c>
      <c r="D296" s="4">
        <f>+VLOOKUP($B296,'[1]TONG HOP CHINH'!$B$14:$T$366,4,0)</f>
        <v>3</v>
      </c>
      <c r="E296" s="4">
        <f>+VLOOKUP(B296,'[1]TONG HOP CHINH'!$B$14:$T$366,7,0)</f>
        <v>234</v>
      </c>
    </row>
    <row r="297" spans="1:5" s="6" customFormat="1" ht="47.25">
      <c r="A297" s="2">
        <f>+MAX($A$9:A296)+1</f>
        <v>289</v>
      </c>
      <c r="B297" s="11" t="s">
        <v>570</v>
      </c>
      <c r="C297" s="11" t="s">
        <v>571</v>
      </c>
      <c r="D297" s="4">
        <f>+VLOOKUP($B297,'[1]TONG HOP CHINH'!$B$14:$T$366,4,0)</f>
        <v>2.7</v>
      </c>
      <c r="E297" s="4">
        <f>+VLOOKUP(B297,'[1]TONG HOP CHINH'!$B$14:$T$366,7,0)</f>
        <v>60</v>
      </c>
    </row>
    <row r="298" spans="1:5" s="6" customFormat="1" ht="31.5">
      <c r="A298" s="2">
        <f>+MAX($A$9:A297)+1</f>
        <v>290</v>
      </c>
      <c r="B298" s="11" t="s">
        <v>572</v>
      </c>
      <c r="C298" s="11" t="s">
        <v>573</v>
      </c>
      <c r="D298" s="4">
        <f>+VLOOKUP($B298,'[1]TONG HOP CHINH'!$B$14:$T$366,4,0)</f>
        <v>0.8701</v>
      </c>
      <c r="E298" s="4">
        <f>+VLOOKUP(B298,'[1]TONG HOP CHINH'!$B$14:$T$366,7,0)</f>
        <v>39.67</v>
      </c>
    </row>
    <row r="299" spans="1:5" s="6" customFormat="1" ht="47.25">
      <c r="A299" s="2">
        <f>+MAX($A$9:A298)+1</f>
        <v>291</v>
      </c>
      <c r="B299" s="11" t="s">
        <v>574</v>
      </c>
      <c r="C299" s="10" t="s">
        <v>575</v>
      </c>
      <c r="D299" s="4">
        <f>+VLOOKUP($B299,'[1]TONG HOP CHINH'!$B$14:$T$366,4,0)</f>
        <v>10</v>
      </c>
      <c r="E299" s="4">
        <f>+VLOOKUP(B299,'[1]TONG HOP CHINH'!$B$14:$T$366,7,0)</f>
        <v>290</v>
      </c>
    </row>
    <row r="300" spans="1:5" s="6" customFormat="1" ht="31.5">
      <c r="A300" s="2">
        <f>+MAX($A$9:A299)+1</f>
        <v>292</v>
      </c>
      <c r="B300" s="11" t="s">
        <v>576</v>
      </c>
      <c r="C300" s="11" t="s">
        <v>577</v>
      </c>
      <c r="D300" s="4" t="str">
        <f>+VLOOKUP($B300,'[1]TONG HOP CHINH'!$B$14:$T$366,4,0)</f>
        <v>Thuê nhà xưởng</v>
      </c>
      <c r="E300" s="4">
        <f>+VLOOKUP(B300,'[1]TONG HOP CHINH'!$B$14:$T$366,7,0)</f>
        <v>312.3</v>
      </c>
    </row>
    <row r="301" spans="1:5" s="6" customFormat="1" ht="47.25">
      <c r="A301" s="2">
        <f>+MAX($A$9:A300)+1</f>
        <v>293</v>
      </c>
      <c r="B301" s="11" t="s">
        <v>578</v>
      </c>
      <c r="C301" s="11" t="s">
        <v>579</v>
      </c>
      <c r="D301" s="4">
        <f>+VLOOKUP($B301,'[1]TONG HOP CHINH'!$B$14:$T$366,4,0)</f>
        <v>10</v>
      </c>
      <c r="E301" s="4">
        <f>+VLOOKUP(B301,'[1]TONG HOP CHINH'!$B$14:$T$366,7,0)</f>
        <v>294</v>
      </c>
    </row>
    <row r="302" spans="1:5" s="6" customFormat="1" ht="31.5">
      <c r="A302" s="2">
        <f>+MAX($A$9:A301)+1</f>
        <v>294</v>
      </c>
      <c r="B302" s="11" t="s">
        <v>580</v>
      </c>
      <c r="C302" s="11" t="s">
        <v>581</v>
      </c>
      <c r="D302" s="4">
        <f>+VLOOKUP($B302,'[1]TONG HOP CHINH'!$B$14:$T$366,4,0)</f>
        <v>1.8</v>
      </c>
      <c r="E302" s="4">
        <f>+VLOOKUP(B302,'[1]TONG HOP CHINH'!$B$14:$T$366,7,0)</f>
        <v>675</v>
      </c>
    </row>
    <row r="303" spans="1:5" s="6" customFormat="1" ht="31.5">
      <c r="A303" s="2">
        <f>+MAX($A$9:A302)+1</f>
        <v>295</v>
      </c>
      <c r="B303" s="11" t="s">
        <v>582</v>
      </c>
      <c r="C303" s="11" t="s">
        <v>583</v>
      </c>
      <c r="D303" s="4">
        <f>+VLOOKUP($B303,'[1]TONG HOP CHINH'!$B$14:$T$366,4,0)</f>
        <v>0.6419</v>
      </c>
      <c r="E303" s="4">
        <f>+VLOOKUP(B303,'[1]TONG HOP CHINH'!$B$14:$T$366,7,0)</f>
        <v>19.473</v>
      </c>
    </row>
    <row r="304" spans="1:5" s="6" customFormat="1" ht="47.25">
      <c r="A304" s="2">
        <f>+MAX($A$9:A303)+1</f>
        <v>296</v>
      </c>
      <c r="B304" s="11" t="s">
        <v>584</v>
      </c>
      <c r="C304" s="11" t="s">
        <v>585</v>
      </c>
      <c r="D304" s="4" t="str">
        <f>+VLOOKUP($B304,'[1]TONG HOP CHINH'!$B$14:$T$366,4,0)</f>
        <v>Thuê 
nhà xưởng</v>
      </c>
      <c r="E304" s="4">
        <f>+VLOOKUP(B304,'[1]TONG HOP CHINH'!$B$14:$T$366,7,0)</f>
        <v>276</v>
      </c>
    </row>
    <row r="305" spans="1:5" s="6" customFormat="1" ht="47.25">
      <c r="A305" s="2">
        <f>+MAX($A$9:A304)+1</f>
        <v>297</v>
      </c>
      <c r="B305" s="26" t="s">
        <v>586</v>
      </c>
      <c r="C305" s="11" t="s">
        <v>587</v>
      </c>
      <c r="D305" s="4" t="str">
        <f>+VLOOKUP($B305,'[1]TONG HOP CHINH'!$B$14:$T$366,4,0)</f>
        <v>Thuê nhà xưởng</v>
      </c>
      <c r="E305" s="4">
        <f>+VLOOKUP(B305,'[1]TONG HOP CHINH'!$B$14:$T$366,7,0)</f>
        <v>11.4</v>
      </c>
    </row>
    <row r="306" spans="1:5" s="6" customFormat="1" ht="31.5">
      <c r="A306" s="2">
        <f>+MAX($A$9:A305)+1</f>
        <v>298</v>
      </c>
      <c r="B306" s="11" t="s">
        <v>588</v>
      </c>
      <c r="C306" s="11" t="s">
        <v>589</v>
      </c>
      <c r="D306" s="33">
        <v>23.7</v>
      </c>
      <c r="E306" s="36">
        <f>+VLOOKUP(B306,'[1]TONG HOP CHINH'!$B$14:$T$366,7,0)</f>
        <v>776.212</v>
      </c>
    </row>
    <row r="307" spans="1:5" s="6" customFormat="1" ht="31.5">
      <c r="A307" s="2">
        <f>+MAX($A$9:A306)+1</f>
        <v>299</v>
      </c>
      <c r="B307" s="11" t="s">
        <v>590</v>
      </c>
      <c r="C307" s="11"/>
      <c r="D307" s="34"/>
      <c r="E307" s="36"/>
    </row>
    <row r="308" spans="1:5" s="6" customFormat="1" ht="15.75">
      <c r="A308" s="2">
        <f>+MAX($A$9:A307)+1</f>
        <v>300</v>
      </c>
      <c r="B308" s="11" t="s">
        <v>591</v>
      </c>
      <c r="C308" s="11"/>
      <c r="D308" s="34"/>
      <c r="E308" s="36"/>
    </row>
    <row r="309" spans="1:5" s="6" customFormat="1" ht="31.5">
      <c r="A309" s="2">
        <f>+MAX($A$9:A308)+1</f>
        <v>301</v>
      </c>
      <c r="B309" s="11" t="s">
        <v>592</v>
      </c>
      <c r="C309" s="11"/>
      <c r="D309" s="34"/>
      <c r="E309" s="36"/>
    </row>
    <row r="310" spans="1:5" s="6" customFormat="1" ht="15.75">
      <c r="A310" s="2">
        <f>+MAX($A$9:A309)+1</f>
        <v>302</v>
      </c>
      <c r="B310" s="11" t="s">
        <v>593</v>
      </c>
      <c r="C310" s="11"/>
      <c r="D310" s="34"/>
      <c r="E310" s="36"/>
    </row>
    <row r="311" spans="1:5" s="6" customFormat="1" ht="15.75">
      <c r="A311" s="2">
        <f>+MAX($A$9:A310)+1</f>
        <v>303</v>
      </c>
      <c r="B311" s="11" t="s">
        <v>594</v>
      </c>
      <c r="C311" s="11"/>
      <c r="D311" s="35"/>
      <c r="E311" s="36"/>
    </row>
    <row r="312" spans="1:5" s="6" customFormat="1" ht="31.5">
      <c r="A312" s="2">
        <f>+MAX($A$9:A311)+1</f>
        <v>304</v>
      </c>
      <c r="B312" s="11" t="s">
        <v>595</v>
      </c>
      <c r="C312" s="11" t="s">
        <v>596</v>
      </c>
      <c r="D312" s="4">
        <f>+VLOOKUP($B312,'[1]TONG HOP CHINH'!$B$14:$T$366,4,0)</f>
        <v>1</v>
      </c>
      <c r="E312" s="4">
        <f>+VLOOKUP(B312,'[1]TONG HOP CHINH'!$B$14:$T$366,7,0)</f>
        <v>12.18</v>
      </c>
    </row>
    <row r="313" spans="1:5" s="6" customFormat="1" ht="31.5">
      <c r="A313" s="2">
        <f>+MAX($A$9:A312)+1</f>
        <v>305</v>
      </c>
      <c r="B313" s="11" t="s">
        <v>597</v>
      </c>
      <c r="C313" s="11" t="s">
        <v>598</v>
      </c>
      <c r="D313" s="30">
        <v>2.345</v>
      </c>
      <c r="E313" s="4">
        <f>+VLOOKUP(B313,'[1]TONG HOP CHINH'!$B$14:$T$366,7,0)</f>
        <v>1.77</v>
      </c>
    </row>
    <row r="314" spans="1:5" s="6" customFormat="1" ht="31.5">
      <c r="A314" s="2">
        <f>+MAX($A$9:A313)+1</f>
        <v>306</v>
      </c>
      <c r="B314" s="11" t="s">
        <v>599</v>
      </c>
      <c r="C314" s="11" t="s">
        <v>600</v>
      </c>
      <c r="D314" s="30"/>
      <c r="E314" s="4">
        <f>+VLOOKUP(B314,'[1]TONG HOP CHINH'!$B$14:$T$366,7,0)</f>
        <v>6.674</v>
      </c>
    </row>
    <row r="315" spans="1:5" s="6" customFormat="1" ht="31.5">
      <c r="A315" s="2">
        <f>+MAX($A$9:A314)+1</f>
        <v>307</v>
      </c>
      <c r="B315" s="11" t="s">
        <v>601</v>
      </c>
      <c r="C315" s="11" t="s">
        <v>602</v>
      </c>
      <c r="D315" s="4">
        <f>+VLOOKUP($B315,'[1]TONG HOP CHINH'!$B$14:$T$366,4,0)</f>
        <v>0.82321</v>
      </c>
      <c r="E315" s="4">
        <f>+VLOOKUP(B315,'[1]TONG HOP CHINH'!$B$14:$T$366,7,0)</f>
        <v>37.3</v>
      </c>
    </row>
    <row r="316" spans="1:5" s="6" customFormat="1" ht="31.5">
      <c r="A316" s="2">
        <f>+MAX($A$9:A315)+1</f>
        <v>308</v>
      </c>
      <c r="B316" s="11" t="s">
        <v>603</v>
      </c>
      <c r="C316" s="11" t="s">
        <v>604</v>
      </c>
      <c r="D316" s="31">
        <v>1.984</v>
      </c>
      <c r="E316" s="4">
        <f>+VLOOKUP(B316,'[1]TONG HOP CHINH'!$B$14:$T$366,7,0)</f>
        <v>7.78</v>
      </c>
    </row>
    <row r="317" spans="1:5" s="6" customFormat="1" ht="31.5">
      <c r="A317" s="2">
        <f>+MAX($A$9:A316)+1</f>
        <v>309</v>
      </c>
      <c r="B317" s="11" t="s">
        <v>605</v>
      </c>
      <c r="C317" s="11" t="s">
        <v>606</v>
      </c>
      <c r="D317" s="31"/>
      <c r="E317" s="4">
        <f>+VLOOKUP(B317,'[1]TONG HOP CHINH'!$B$14:$T$366,7,0)</f>
        <v>6.17</v>
      </c>
    </row>
    <row r="318" spans="1:5" s="6" customFormat="1" ht="31.5">
      <c r="A318" s="2">
        <f>+MAX($A$9:A317)+1</f>
        <v>310</v>
      </c>
      <c r="B318" s="11" t="s">
        <v>607</v>
      </c>
      <c r="C318" s="11" t="s">
        <v>608</v>
      </c>
      <c r="D318" s="4">
        <f>+VLOOKUP($B318,'[1]TONG HOP CHINH'!$B$14:$T$366,4,0)</f>
        <v>1.654</v>
      </c>
      <c r="E318" s="4">
        <f>+VLOOKUP(B318,'[1]TONG HOP CHINH'!$B$14:$T$366,7,0)</f>
        <v>7.334</v>
      </c>
    </row>
    <row r="319" spans="1:5" s="6" customFormat="1" ht="31.5">
      <c r="A319" s="2">
        <f>+MAX($A$9:A318)+1</f>
        <v>311</v>
      </c>
      <c r="B319" s="11" t="s">
        <v>609</v>
      </c>
      <c r="C319" s="11" t="s">
        <v>610</v>
      </c>
      <c r="D319" s="4">
        <f>+VLOOKUP($B319,'[1]TONG HOP CHINH'!$B$14:$T$366,4,0)</f>
        <v>0.7</v>
      </c>
      <c r="E319" s="4">
        <f>+VLOOKUP(B319,'[1]TONG HOP CHINH'!$B$14:$T$366,7,0)</f>
        <v>5.74</v>
      </c>
    </row>
    <row r="320" spans="1:5" s="6" customFormat="1" ht="15.75">
      <c r="A320" s="2">
        <f>+MAX($A$9:A319)+1</f>
        <v>312</v>
      </c>
      <c r="B320" s="11" t="s">
        <v>611</v>
      </c>
      <c r="C320" s="11" t="s">
        <v>612</v>
      </c>
      <c r="D320" s="4">
        <f>+VLOOKUP($B320,'[1]TONG HOP CHINH'!$B$14:$T$366,4,0)</f>
        <v>1.624</v>
      </c>
      <c r="E320" s="4">
        <f>+VLOOKUP(B320,'[1]TONG HOP CHINH'!$B$14:$T$366,7,0)</f>
        <v>4.451</v>
      </c>
    </row>
    <row r="321" spans="1:5" s="6" customFormat="1" ht="31.5">
      <c r="A321" s="2">
        <f>+MAX($A$9:A320)+1</f>
        <v>313</v>
      </c>
      <c r="B321" s="11" t="s">
        <v>613</v>
      </c>
      <c r="C321" s="11" t="s">
        <v>614</v>
      </c>
      <c r="D321" s="4">
        <f>+VLOOKUP($B321,'[1]TONG HOP CHINH'!$B$14:$T$366,4,0)</f>
        <v>1.0522799999999999</v>
      </c>
      <c r="E321" s="4">
        <f>+VLOOKUP(B321,'[1]TONG HOP CHINH'!$B$14:$T$366,7,0)</f>
        <v>9.444</v>
      </c>
    </row>
    <row r="322" spans="1:5" s="6" customFormat="1" ht="31.5">
      <c r="A322" s="2">
        <f>+MAX($A$9:A321)+1</f>
        <v>314</v>
      </c>
      <c r="B322" s="11" t="s">
        <v>615</v>
      </c>
      <c r="C322" s="11" t="s">
        <v>616</v>
      </c>
      <c r="D322" s="4">
        <f>+VLOOKUP($B322,'[1]TONG HOP CHINH'!$B$14:$T$366,4,0)</f>
        <v>0.73</v>
      </c>
      <c r="E322" s="4">
        <f>+VLOOKUP(B322,'[1]TONG HOP CHINH'!$B$14:$T$366,7,0)</f>
        <v>10</v>
      </c>
    </row>
    <row r="323" spans="1:5" s="6" customFormat="1" ht="63">
      <c r="A323" s="2">
        <f>+MAX($A$9:A322)+1</f>
        <v>315</v>
      </c>
      <c r="B323" s="11" t="s">
        <v>617</v>
      </c>
      <c r="C323" s="11" t="s">
        <v>604</v>
      </c>
      <c r="D323" s="4" t="str">
        <f>+VLOOKUP($B323,'[1]TONG HOP CHINH'!$B$14:$T$366,4,0)</f>
        <v>thuộc mặt bằng CB Đồ gỗ XK Hoàn Vũ</v>
      </c>
      <c r="E323" s="4">
        <f>+VLOOKUP(B323,'[1]TONG HOP CHINH'!$B$14:$T$366,7,0)</f>
        <v>2.83</v>
      </c>
    </row>
    <row r="324" spans="1:5" s="6" customFormat="1" ht="15.75">
      <c r="A324" s="2">
        <f>+MAX($A$9:A323)+1</f>
        <v>316</v>
      </c>
      <c r="B324" s="11" t="s">
        <v>618</v>
      </c>
      <c r="C324" s="11" t="s">
        <v>619</v>
      </c>
      <c r="D324" s="4">
        <f>+VLOOKUP($B324,'[1]TONG HOP CHINH'!$B$14:$T$366,4,0)</f>
        <v>0.8</v>
      </c>
      <c r="E324" s="4">
        <f>+VLOOKUP(B324,'[1]TONG HOP CHINH'!$B$14:$T$366,7,0)</f>
        <v>8.504</v>
      </c>
    </row>
    <row r="325" spans="1:5" s="6" customFormat="1" ht="47.25">
      <c r="A325" s="2">
        <f>+MAX($A$9:A324)+1</f>
        <v>317</v>
      </c>
      <c r="B325" s="11" t="s">
        <v>620</v>
      </c>
      <c r="C325" s="11" t="s">
        <v>621</v>
      </c>
      <c r="D325" s="4">
        <f>+VLOOKUP($B325,'[1]TONG HOP CHINH'!$B$14:$T$366,4,0)</f>
        <v>0.6</v>
      </c>
      <c r="E325" s="4">
        <f>+VLOOKUP(B325,'[1]TONG HOP CHINH'!$B$14:$T$366,7,0)</f>
        <v>13.3</v>
      </c>
    </row>
    <row r="326" spans="1:5" s="6" customFormat="1" ht="47.25">
      <c r="A326" s="2">
        <f>+MAX($A$9:A325)+1</f>
        <v>318</v>
      </c>
      <c r="B326" s="11" t="s">
        <v>622</v>
      </c>
      <c r="C326" s="11" t="s">
        <v>623</v>
      </c>
      <c r="D326" s="4">
        <f>+VLOOKUP($B326,'[1]TONG HOP CHINH'!$B$14:$T$366,4,0)</f>
        <v>0.73</v>
      </c>
      <c r="E326" s="4">
        <f>+VLOOKUP(B326,'[1]TONG HOP CHINH'!$B$14:$T$366,7,0)</f>
        <v>13.3</v>
      </c>
    </row>
    <row r="327" spans="1:5" s="6" customFormat="1" ht="63">
      <c r="A327" s="2">
        <f>+MAX($A$9:A326)+1</f>
        <v>319</v>
      </c>
      <c r="B327" s="11" t="s">
        <v>624</v>
      </c>
      <c r="C327" s="11" t="s">
        <v>604</v>
      </c>
      <c r="D327" s="4" t="str">
        <f>+VLOOKUP($B327,'[1]TONG HOP CHINH'!$B$14:$T$366,4,0)</f>
        <v>thuộc mặt bằng CB Đồ gỗ XK Hoàn Vũ</v>
      </c>
      <c r="E327" s="4">
        <f>+VLOOKUP(B327,'[1]TONG HOP CHINH'!$B$14:$T$366,7,0)</f>
        <v>2.57</v>
      </c>
    </row>
    <row r="328" spans="1:5" s="6" customFormat="1" ht="31.5">
      <c r="A328" s="2">
        <f>+MAX($A$9:A327)+1</f>
        <v>320</v>
      </c>
      <c r="B328" s="11" t="s">
        <v>625</v>
      </c>
      <c r="C328" s="11" t="s">
        <v>626</v>
      </c>
      <c r="D328" s="4">
        <f>+VLOOKUP($B328,'[1]TONG HOP CHINH'!$B$14:$T$366,4,0)</f>
        <v>14.6</v>
      </c>
      <c r="E328" s="4">
        <f>+VLOOKUP(B328,'[1]TONG HOP CHINH'!$B$14:$T$366,7,0)</f>
        <v>2115</v>
      </c>
    </row>
    <row r="329" spans="1:5" s="6" customFormat="1" ht="78.75">
      <c r="A329" s="2">
        <f>+MAX($A$9:A328)+1</f>
        <v>321</v>
      </c>
      <c r="B329" s="11" t="s">
        <v>627</v>
      </c>
      <c r="C329" s="11" t="s">
        <v>628</v>
      </c>
      <c r="D329" s="4">
        <f>+VLOOKUP($B329,'[1]TONG HOP CHINH'!$B$14:$T$366,4,0)</f>
        <v>1.8</v>
      </c>
      <c r="E329" s="4">
        <f>+VLOOKUP(B329,'[1]TONG HOP CHINH'!$B$14:$T$366,7,0)</f>
        <v>352.5</v>
      </c>
    </row>
    <row r="330" spans="1:5" s="6" customFormat="1" ht="78.75">
      <c r="A330" s="2">
        <f>+MAX($A$9:A329)+1</f>
        <v>322</v>
      </c>
      <c r="B330" s="11" t="s">
        <v>629</v>
      </c>
      <c r="C330" s="11" t="s">
        <v>628</v>
      </c>
      <c r="D330" s="4">
        <f>+VLOOKUP($B330,'[1]TONG HOP CHINH'!$B$14:$T$366,4,0)</f>
        <v>0.86</v>
      </c>
      <c r="E330" s="4">
        <f>+VLOOKUP(B330,'[1]TONG HOP CHINH'!$B$14:$T$366,7,0)</f>
        <v>31.025</v>
      </c>
    </row>
    <row r="331" spans="1:5" s="6" customFormat="1" ht="31.5">
      <c r="A331" s="2">
        <f>+MAX($A$9:A330)+1</f>
        <v>323</v>
      </c>
      <c r="B331" s="11" t="s">
        <v>630</v>
      </c>
      <c r="C331" s="11" t="s">
        <v>631</v>
      </c>
      <c r="D331" s="4">
        <f>+VLOOKUP($B331,'[1]TONG HOP CHINH'!$B$14:$T$366,4,0)</f>
        <v>2</v>
      </c>
      <c r="E331" s="4">
        <f>+VLOOKUP(B331,'[1]TONG HOP CHINH'!$B$14:$T$366,7,0)</f>
        <v>65</v>
      </c>
    </row>
    <row r="332" spans="1:5" s="6" customFormat="1" ht="31.5">
      <c r="A332" s="2">
        <f>+MAX($A$9:A331)+1</f>
        <v>324</v>
      </c>
      <c r="B332" s="11" t="s">
        <v>632</v>
      </c>
      <c r="C332" s="11" t="s">
        <v>633</v>
      </c>
      <c r="D332" s="4">
        <f>+VLOOKUP($B332,'[1]TONG HOP CHINH'!$B$14:$T$366,4,0)</f>
        <v>0.5</v>
      </c>
      <c r="E332" s="4">
        <f>+VLOOKUP(B332,'[1]TONG HOP CHINH'!$B$14:$T$366,7,0)</f>
        <v>10</v>
      </c>
    </row>
    <row r="333" spans="1:5" s="6" customFormat="1" ht="31.5">
      <c r="A333" s="2">
        <f>+MAX($A$9:A332)+1</f>
        <v>325</v>
      </c>
      <c r="B333" s="11" t="s">
        <v>634</v>
      </c>
      <c r="C333" s="11" t="s">
        <v>635</v>
      </c>
      <c r="D333" s="4">
        <f>+VLOOKUP($B333,'[1]TONG HOP CHINH'!$B$14:$T$366,4,0)</f>
        <v>1.5</v>
      </c>
      <c r="E333" s="4">
        <f>+VLOOKUP(B333,'[1]TONG HOP CHINH'!$B$14:$T$366,7,0)</f>
        <v>39.4</v>
      </c>
    </row>
    <row r="334" spans="1:5" s="6" customFormat="1" ht="47.25">
      <c r="A334" s="2">
        <f>+MAX($A$9:A333)+1</f>
        <v>326</v>
      </c>
      <c r="B334" s="11" t="s">
        <v>636</v>
      </c>
      <c r="C334" s="11" t="s">
        <v>637</v>
      </c>
      <c r="D334" s="4">
        <f>+VLOOKUP($B334,'[1]TONG HOP CHINH'!$B$14:$T$366,4,0)</f>
        <v>1.1</v>
      </c>
      <c r="E334" s="4">
        <f>+VLOOKUP(B334,'[1]TONG HOP CHINH'!$B$14:$T$366,7,0)</f>
        <v>25.07</v>
      </c>
    </row>
    <row r="335" spans="1:5" s="6" customFormat="1" ht="47.25">
      <c r="A335" s="2">
        <f>+MAX($A$9:A334)+1</f>
        <v>327</v>
      </c>
      <c r="B335" s="11" t="s">
        <v>638</v>
      </c>
      <c r="C335" s="11" t="s">
        <v>639</v>
      </c>
      <c r="D335" s="4">
        <f>+VLOOKUP($B335,'[1]TONG HOP CHINH'!$B$14:$T$366,4,0)</f>
        <v>0.42</v>
      </c>
      <c r="E335" s="4">
        <f>+VLOOKUP(B335,'[1]TONG HOP CHINH'!$B$14:$T$366,7,0)</f>
        <v>18</v>
      </c>
    </row>
    <row r="336" spans="1:5" s="6" customFormat="1" ht="78.75">
      <c r="A336" s="2">
        <f>+MAX($A$9:A335)+1</f>
        <v>328</v>
      </c>
      <c r="B336" s="11" t="s">
        <v>640</v>
      </c>
      <c r="C336" s="11" t="s">
        <v>641</v>
      </c>
      <c r="D336" s="4" t="str">
        <f>+VLOOKUP($B336,'[1]TONG HOP CHINH'!$B$14:$T$366,4,0)</f>
        <v>Mặt bằng NM sữa hiện hữu</v>
      </c>
      <c r="E336" s="4">
        <f>+VLOOKUP(B336,'[1]TONG HOP CHINH'!$B$14:$T$366,7,0)</f>
        <v>233.65</v>
      </c>
    </row>
    <row r="337" spans="1:5" s="6" customFormat="1" ht="63">
      <c r="A337" s="2">
        <f>+MAX($A$9:A336)+1</f>
        <v>329</v>
      </c>
      <c r="B337" s="11" t="s">
        <v>642</v>
      </c>
      <c r="C337" s="11" t="s">
        <v>643</v>
      </c>
      <c r="D337" s="4" t="str">
        <f>+VLOOKUP($B337,'[1]TONG HOP CHINH'!$B$14:$T$366,4,0)</f>
        <v>Thuộc mặt bằng Năng lượng xanh</v>
      </c>
      <c r="E337" s="4">
        <f>+VLOOKUP(B337,'[1]TONG HOP CHINH'!$B$14:$T$366,7,0)</f>
        <v>30</v>
      </c>
    </row>
    <row r="338" spans="1:5" s="6" customFormat="1" ht="31.5">
      <c r="A338" s="2">
        <f>+MAX($A$9:A337)+1</f>
        <v>330</v>
      </c>
      <c r="B338" s="11" t="s">
        <v>644</v>
      </c>
      <c r="C338" s="11" t="s">
        <v>645</v>
      </c>
      <c r="D338" s="4">
        <f>+VLOOKUP($B338,'[1]TONG HOP CHINH'!$B$14:$T$366,4,0)</f>
        <v>0.37</v>
      </c>
      <c r="E338" s="4">
        <f>+VLOOKUP(B338,'[1]TONG HOP CHINH'!$B$14:$T$366,7,0)</f>
        <v>17</v>
      </c>
    </row>
    <row r="339" spans="1:5" s="6" customFormat="1" ht="47.25">
      <c r="A339" s="2">
        <f>+MAX($A$9:A338)+1</f>
        <v>331</v>
      </c>
      <c r="B339" s="11" t="s">
        <v>646</v>
      </c>
      <c r="C339" s="11" t="s">
        <v>647</v>
      </c>
      <c r="D339" s="4">
        <f>+VLOOKUP($B339,'[1]TONG HOP CHINH'!$B$14:$T$366,4,0)</f>
        <v>0.7376</v>
      </c>
      <c r="E339" s="4">
        <f>+VLOOKUP(B339,'[1]TONG HOP CHINH'!$B$14:$T$366,7,0)</f>
        <v>41.754</v>
      </c>
    </row>
    <row r="340" spans="1:5" s="6" customFormat="1" ht="31.5">
      <c r="A340" s="2">
        <f>+MAX($A$9:A339)+1</f>
        <v>332</v>
      </c>
      <c r="B340" s="11" t="s">
        <v>648</v>
      </c>
      <c r="C340" s="11" t="s">
        <v>649</v>
      </c>
      <c r="D340" s="4">
        <f>+VLOOKUP($B340,'[1]TONG HOP CHINH'!$B$14:$T$366,4,0)</f>
        <v>0.6</v>
      </c>
      <c r="E340" s="4">
        <f>+VLOOKUP(B340,'[1]TONG HOP CHINH'!$B$14:$T$366,7,0)</f>
        <v>10.057</v>
      </c>
    </row>
    <row r="341" spans="1:5" s="6" customFormat="1" ht="47.25">
      <c r="A341" s="2">
        <f>+MAX($A$9:A340)+1</f>
        <v>333</v>
      </c>
      <c r="B341" s="11" t="s">
        <v>650</v>
      </c>
      <c r="C341" s="11" t="s">
        <v>651</v>
      </c>
      <c r="D341" s="4">
        <f>+VLOOKUP($B341,'[1]TONG HOP CHINH'!$B$14:$T$366,4,0)</f>
        <v>1.4511399999999999</v>
      </c>
      <c r="E341" s="4">
        <f>+VLOOKUP(B341,'[1]TONG HOP CHINH'!$B$14:$T$366,7,0)</f>
        <v>59.06</v>
      </c>
    </row>
    <row r="342" spans="1:5" s="6" customFormat="1" ht="31.5">
      <c r="A342" s="2">
        <f>+MAX($A$9:A341)+1</f>
        <v>334</v>
      </c>
      <c r="B342" s="11" t="s">
        <v>652</v>
      </c>
      <c r="C342" s="14" t="s">
        <v>653</v>
      </c>
      <c r="D342" s="4">
        <f>+VLOOKUP($B342,'[1]TONG HOP CHINH'!$B$14:$T$366,4,0)</f>
        <v>0.3971</v>
      </c>
      <c r="E342" s="4">
        <f>+VLOOKUP(B342,'[1]TONG HOP CHINH'!$B$14:$T$366,7,0)</f>
        <v>12.5</v>
      </c>
    </row>
    <row r="343" spans="1:5" s="6" customFormat="1" ht="31.5">
      <c r="A343" s="2">
        <f>+MAX($A$9:A342)+1</f>
        <v>335</v>
      </c>
      <c r="B343" s="11" t="s">
        <v>654</v>
      </c>
      <c r="C343" s="11" t="s">
        <v>655</v>
      </c>
      <c r="D343" s="4">
        <f>+VLOOKUP($B343,'[1]TONG HOP CHINH'!$B$14:$T$366,4,0)</f>
        <v>0.6</v>
      </c>
      <c r="E343" s="4">
        <f>+VLOOKUP(B343,'[1]TONG HOP CHINH'!$B$14:$T$366,7,0)</f>
        <v>20</v>
      </c>
    </row>
    <row r="344" spans="1:5" s="6" customFormat="1" ht="31.5">
      <c r="A344" s="2">
        <f>+MAX($A$9:A343)+1</f>
        <v>336</v>
      </c>
      <c r="B344" s="11" t="s">
        <v>656</v>
      </c>
      <c r="C344" s="11" t="s">
        <v>657</v>
      </c>
      <c r="D344" s="4">
        <f>+VLOOKUP($B344,'[1]TONG HOP CHINH'!$B$14:$T$366,4,0)</f>
        <v>1.02</v>
      </c>
      <c r="E344" s="4">
        <f>+VLOOKUP(B344,'[1]TONG HOP CHINH'!$B$14:$T$366,7,0)</f>
        <v>50</v>
      </c>
    </row>
    <row r="345" spans="1:5" s="6" customFormat="1" ht="31.5">
      <c r="A345" s="2">
        <f>+MAX($A$9:A344)+1</f>
        <v>337</v>
      </c>
      <c r="B345" s="11" t="s">
        <v>658</v>
      </c>
      <c r="C345" s="11" t="s">
        <v>659</v>
      </c>
      <c r="D345" s="4">
        <f>+VLOOKUP($B345,'[1]TONG HOP CHINH'!$B$14:$T$366,4,0)</f>
        <v>0.22</v>
      </c>
      <c r="E345" s="4">
        <f>+VLOOKUP(B345,'[1]TONG HOP CHINH'!$B$14:$T$366,7,0)</f>
        <v>17.16</v>
      </c>
    </row>
    <row r="346" spans="1:5" s="6" customFormat="1" ht="31.5">
      <c r="A346" s="2">
        <f>+MAX($A$9:A345)+1</f>
        <v>338</v>
      </c>
      <c r="B346" s="11" t="s">
        <v>660</v>
      </c>
      <c r="C346" s="11" t="s">
        <v>661</v>
      </c>
      <c r="D346" s="4">
        <f>+VLOOKUP($B346,'[1]TONG HOP CHINH'!$B$14:$T$366,4,0)</f>
        <v>1</v>
      </c>
      <c r="E346" s="4">
        <f>+VLOOKUP(B346,'[1]TONG HOP CHINH'!$B$14:$T$366,7,0)</f>
        <v>61.89</v>
      </c>
    </row>
    <row r="347" spans="1:5" s="6" customFormat="1" ht="47.25">
      <c r="A347" s="2">
        <f>+MAX($A$9:A346)+1</f>
        <v>339</v>
      </c>
      <c r="B347" s="27" t="s">
        <v>662</v>
      </c>
      <c r="C347" s="11" t="s">
        <v>663</v>
      </c>
      <c r="D347" s="4">
        <f>+VLOOKUP($B347,'[1]TONG HOP CHINH'!$B$14:$T$366,4,0)</f>
        <v>0.82</v>
      </c>
      <c r="E347" s="4">
        <f>+VLOOKUP(B347,'[1]TONG HOP CHINH'!$B$14:$T$366,7,0)</f>
        <v>30</v>
      </c>
    </row>
    <row r="348" spans="1:5" s="6" customFormat="1" ht="31.5">
      <c r="A348" s="2">
        <f>+MAX($A$9:A347)+1</f>
        <v>340</v>
      </c>
      <c r="B348" s="11" t="s">
        <v>664</v>
      </c>
      <c r="C348" s="11" t="s">
        <v>665</v>
      </c>
      <c r="D348" s="4">
        <f>+VLOOKUP($B348,'[1]TONG HOP CHINH'!$B$14:$T$366,4,0)</f>
        <v>0.719</v>
      </c>
      <c r="E348" s="4">
        <f>+VLOOKUP(B348,'[1]TONG HOP CHINH'!$B$14:$T$366,7,0)</f>
        <v>31</v>
      </c>
    </row>
    <row r="349" spans="1:5" s="6" customFormat="1" ht="47.25">
      <c r="A349" s="2">
        <f>+MAX($A$9:A348)+1</f>
        <v>341</v>
      </c>
      <c r="B349" s="11" t="s">
        <v>666</v>
      </c>
      <c r="C349" s="11" t="s">
        <v>667</v>
      </c>
      <c r="D349" s="4">
        <f>+VLOOKUP($B349,'[1]TONG HOP CHINH'!$B$14:$T$366,4,0)</f>
        <v>0.5</v>
      </c>
      <c r="E349" s="4">
        <f>+VLOOKUP(B349,'[1]TONG HOP CHINH'!$B$14:$T$366,7,0)</f>
        <v>22</v>
      </c>
    </row>
    <row r="350" spans="1:5" s="6" customFormat="1" ht="31.5">
      <c r="A350" s="2">
        <f>+MAX($A$9:A349)+1</f>
        <v>342</v>
      </c>
      <c r="B350" s="11" t="s">
        <v>668</v>
      </c>
      <c r="C350" s="11" t="s">
        <v>669</v>
      </c>
      <c r="D350" s="4">
        <f>+VLOOKUP($B350,'[1]TONG HOP CHINH'!$B$14:$T$366,4,0)</f>
        <v>0.6</v>
      </c>
      <c r="E350" s="4">
        <f>+VLOOKUP(B350,'[1]TONG HOP CHINH'!$B$14:$T$366,7,0)</f>
        <v>20.15</v>
      </c>
    </row>
    <row r="351" spans="1:5" s="6" customFormat="1" ht="47.25">
      <c r="A351" s="2">
        <f>+MAX($A$9:A350)+1</f>
        <v>343</v>
      </c>
      <c r="B351" s="11" t="s">
        <v>670</v>
      </c>
      <c r="C351" s="11" t="s">
        <v>671</v>
      </c>
      <c r="D351" s="4" t="str">
        <f>+VLOOKUP($B351,'[1]TONG HOP CHINH'!$B$14:$T$366,4,0)</f>
        <v>Thuê lại Nghi Bông</v>
      </c>
      <c r="E351" s="4">
        <f>+VLOOKUP(B351,'[1]TONG HOP CHINH'!$B$14:$T$366,7,0)</f>
        <v>10</v>
      </c>
    </row>
    <row r="352" spans="1:5" s="6" customFormat="1" ht="31.5">
      <c r="A352" s="2">
        <f>+MAX($A$9:A351)+1</f>
        <v>344</v>
      </c>
      <c r="B352" s="11" t="s">
        <v>672</v>
      </c>
      <c r="C352" s="11" t="s">
        <v>181</v>
      </c>
      <c r="D352" s="4">
        <f>+VLOOKUP($B352,'[1]TONG HOP CHINH'!$B$14:$T$366,4,0)</f>
        <v>0.1494</v>
      </c>
      <c r="E352" s="4">
        <f>+VLOOKUP(B352,'[1]TONG HOP CHINH'!$B$14:$T$366,7,0)</f>
        <v>8.211</v>
      </c>
    </row>
    <row r="353" spans="1:5" s="6" customFormat="1" ht="31.5">
      <c r="A353" s="2">
        <f>+MAX($A$9:A352)+1</f>
        <v>345</v>
      </c>
      <c r="B353" s="11" t="s">
        <v>673</v>
      </c>
      <c r="C353" s="11" t="s">
        <v>674</v>
      </c>
      <c r="D353" s="4">
        <f>+VLOOKUP($B353,'[1]TONG HOP CHINH'!$B$14:$T$366,4,0)</f>
        <v>1.6</v>
      </c>
      <c r="E353" s="4">
        <f>+VLOOKUP(B353,'[1]TONG HOP CHINH'!$B$14:$T$366,7,0)</f>
        <v>50</v>
      </c>
    </row>
    <row r="354" spans="1:5" s="6" customFormat="1" ht="47.25">
      <c r="A354" s="2">
        <f>+MAX($A$9:A353)+1</f>
        <v>346</v>
      </c>
      <c r="B354" s="11" t="s">
        <v>675</v>
      </c>
      <c r="C354" s="11" t="s">
        <v>676</v>
      </c>
      <c r="D354" s="4">
        <f>+VLOOKUP($B354,'[1]TONG HOP CHINH'!$B$14:$T$366,4,0)</f>
        <v>2.269</v>
      </c>
      <c r="E354" s="4">
        <f>+VLOOKUP(B354,'[1]TONG HOP CHINH'!$B$14:$T$366,7,0)</f>
        <v>156.7</v>
      </c>
    </row>
    <row r="355" spans="1:5" s="6" customFormat="1" ht="47.25">
      <c r="A355" s="2">
        <f>+MAX($A$9:A354)+1</f>
        <v>347</v>
      </c>
      <c r="B355" s="11" t="s">
        <v>677</v>
      </c>
      <c r="C355" s="11" t="s">
        <v>678</v>
      </c>
      <c r="D355" s="4">
        <f>+VLOOKUP($B355,'[1]TONG HOP CHINH'!$B$14:$T$366,4,0)</f>
        <v>1.07</v>
      </c>
      <c r="E355" s="4">
        <f>+VLOOKUP(B355,'[1]TONG HOP CHINH'!$B$14:$T$366,7,0)</f>
        <v>22.25</v>
      </c>
    </row>
    <row r="356" spans="1:5" s="28" customFormat="1" ht="47.25">
      <c r="A356" s="2">
        <f>+MAX($A$9:A355)+1</f>
        <v>348</v>
      </c>
      <c r="B356" s="11" t="s">
        <v>679</v>
      </c>
      <c r="C356" s="20" t="s">
        <v>680</v>
      </c>
      <c r="D356" s="4">
        <f>+VLOOKUP($B356,'[1]TONG HOP CHINH'!$B$14:$T$366,4,0)</f>
        <v>1.575</v>
      </c>
      <c r="E356" s="4">
        <f>+VLOOKUP(B356,'[1]TONG HOP CHINH'!$B$14:$T$366,7,0)</f>
        <v>45</v>
      </c>
    </row>
    <row r="357" spans="1:5" s="28" customFormat="1" ht="9.75" customHeight="1">
      <c r="A357" s="39"/>
      <c r="E357" s="40"/>
    </row>
    <row r="358" spans="1:5" s="28" customFormat="1" ht="9.75" customHeight="1">
      <c r="A358" s="39"/>
      <c r="E358" s="40"/>
    </row>
    <row r="359" spans="1:5" s="28" customFormat="1" ht="15.75">
      <c r="A359" s="39"/>
      <c r="E359" s="40"/>
    </row>
    <row r="360" spans="1:5" s="28" customFormat="1" ht="15.75">
      <c r="A360" s="39"/>
      <c r="E360" s="40"/>
    </row>
    <row r="361" spans="1:5" s="28" customFormat="1" ht="15.75">
      <c r="A361" s="39"/>
      <c r="E361" s="40"/>
    </row>
    <row r="362" spans="1:5" s="28" customFormat="1" ht="15.75">
      <c r="A362" s="39"/>
      <c r="E362" s="40"/>
    </row>
    <row r="363" spans="1:5" s="28" customFormat="1" ht="15.75">
      <c r="A363" s="39"/>
      <c r="E363" s="40"/>
    </row>
    <row r="364" spans="1:5" s="28" customFormat="1" ht="15.75">
      <c r="A364" s="39"/>
      <c r="E364" s="40"/>
    </row>
    <row r="365" spans="1:5" s="28" customFormat="1" ht="15.75">
      <c r="A365" s="39"/>
      <c r="E365" s="40"/>
    </row>
    <row r="366" spans="1:5" s="28" customFormat="1" ht="15.75">
      <c r="A366" s="39"/>
      <c r="E366" s="40"/>
    </row>
    <row r="367" spans="1:5" s="28" customFormat="1" ht="15.75">
      <c r="A367" s="39"/>
      <c r="E367" s="40"/>
    </row>
    <row r="368" spans="1:5" s="28" customFormat="1" ht="15.75">
      <c r="A368" s="39"/>
      <c r="E368" s="40"/>
    </row>
    <row r="369" spans="1:5" s="28" customFormat="1" ht="15.75">
      <c r="A369" s="39"/>
      <c r="C369" s="29"/>
      <c r="D369" s="29"/>
      <c r="E369" s="29"/>
    </row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</sheetData>
  <sheetProtection/>
  <mergeCells count="9">
    <mergeCell ref="A3:E3"/>
    <mergeCell ref="A6:A7"/>
    <mergeCell ref="B6:B7"/>
    <mergeCell ref="C6:C7"/>
    <mergeCell ref="D6:D7"/>
    <mergeCell ref="D313:D314"/>
    <mergeCell ref="D316:D317"/>
    <mergeCell ref="D306:D311"/>
    <mergeCell ref="E306:E31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Giang-PC</dc:creator>
  <cp:keywords/>
  <dc:description/>
  <cp:lastModifiedBy>Giang-PC</cp:lastModifiedBy>
  <dcterms:created xsi:type="dcterms:W3CDTF">2022-07-12T01:52:08Z</dcterms:created>
  <dcterms:modified xsi:type="dcterms:W3CDTF">2022-07-12T02:51:27Z</dcterms:modified>
  <cp:category/>
  <cp:version/>
  <cp:contentType/>
  <cp:contentStatus/>
</cp:coreProperties>
</file>